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4"/>
  </bookViews>
  <sheets>
    <sheet name="PR-RAS" sheetId="1" r:id="rId1"/>
    <sheet name="BIL" sheetId="2" r:id="rId2"/>
    <sheet name="OBV" sheetId="3" r:id="rId3"/>
    <sheet name="P-VRIO" sheetId="4" r:id="rId4"/>
    <sheet name="RAS-FUNK" sheetId="5" r:id="rId5"/>
  </sheets>
  <definedNames>
    <definedName name="OLE_LINK1" localSheetId="4">'RAS-FUNK'!$A$19</definedName>
    <definedName name="_xlnm.Print_Area" localSheetId="0">'PR-RAS'!$A$1:$G$263</definedName>
  </definedNames>
  <calcPr fullCalcOnLoad="1"/>
</workbook>
</file>

<file path=xl/sharedStrings.xml><?xml version="1.0" encoding="utf-8"?>
<sst xmlns="http://schemas.openxmlformats.org/spreadsheetml/2006/main" count="353" uniqueCount="277">
  <si>
    <t>OIB:09264142870</t>
  </si>
  <si>
    <t xml:space="preserve">BILJEŠKE UZ FINANCIJSKO IZVJEŠĆE ZA RAZDOBLJE OD </t>
  </si>
  <si>
    <t>OBRAZAC PR-RAS</t>
  </si>
  <si>
    <t>Bilješke br.1 AOP – 001</t>
  </si>
  <si>
    <t xml:space="preserve">    </t>
  </si>
  <si>
    <t xml:space="preserve">- </t>
  </si>
  <si>
    <t>Rashodi poslovanja sastoje se od:</t>
  </si>
  <si>
    <t>rashodi za zaposlene</t>
  </si>
  <si>
    <t>materijalni rashodi</t>
  </si>
  <si>
    <t>financijski rashodi</t>
  </si>
  <si>
    <t>Materijalni rashodi sastoje se od:</t>
  </si>
  <si>
    <t>naknade troškova zaposlenicima</t>
  </si>
  <si>
    <t>rashoda za materijal i energiju</t>
  </si>
  <si>
    <t>rashoda za usluge</t>
  </si>
  <si>
    <t>ostale nespomenute rashode poslovanja</t>
  </si>
  <si>
    <t>Izdaci se odnose za nabavku:</t>
  </si>
  <si>
    <t>UKUPNI PRIHODI</t>
  </si>
  <si>
    <t>UKUPNI RASHODI</t>
  </si>
  <si>
    <t>1.</t>
  </si>
  <si>
    <t>UKUPNI PRIHODI I PRIMICI</t>
  </si>
  <si>
    <t>2.</t>
  </si>
  <si>
    <t>UKUPNI RASHODI I IZDACI</t>
  </si>
  <si>
    <t>3.</t>
  </si>
  <si>
    <t>4.</t>
  </si>
  <si>
    <t>5.</t>
  </si>
  <si>
    <t>Osoba za kontakt:</t>
  </si>
  <si>
    <t>Zakonski predstavnik:</t>
  </si>
  <si>
    <t>_________________</t>
  </si>
  <si>
    <t>/Dorijana Semenčić/</t>
  </si>
  <si>
    <t>/Susanna Cerlon/</t>
  </si>
  <si>
    <t xml:space="preserve"> - uplate učenika za školsku marendu</t>
  </si>
  <si>
    <t>UKUPNO</t>
  </si>
  <si>
    <t>godinu.</t>
  </si>
  <si>
    <t>Struktura rashoda za zaposlene je slijedeća:</t>
  </si>
  <si>
    <t>Bruto plaća za rad iznad norme</t>
  </si>
  <si>
    <t>Bruto plaća za posebne uvjete rada</t>
  </si>
  <si>
    <t>Bruto plaća za zaposlene za redovni rad</t>
  </si>
  <si>
    <t>Ukupno:</t>
  </si>
  <si>
    <t xml:space="preserve">Obračunati doprinosi na bruto plaću </t>
  </si>
  <si>
    <t>a)</t>
  </si>
  <si>
    <t>b)</t>
  </si>
  <si>
    <t>c)</t>
  </si>
  <si>
    <t>d)</t>
  </si>
  <si>
    <t xml:space="preserve"> - troškovi nakande dnevnica i ostalih troškova službenih putovanja</t>
  </si>
  <si>
    <t>b) Rashodi za materijal i energiju</t>
  </si>
  <si>
    <t>a) Naknade troškova zaposlenicima čine:</t>
  </si>
  <si>
    <t>Uredski materijal i ostali materijalni rashodi</t>
  </si>
  <si>
    <t>Materijal i sirovine</t>
  </si>
  <si>
    <t xml:space="preserve"> - namirnice za školsku kuhinju</t>
  </si>
  <si>
    <t xml:space="preserve"> </t>
  </si>
  <si>
    <t>Energija</t>
  </si>
  <si>
    <t>Materijal i dijelovi za tekuće i investiciono održavanje</t>
  </si>
  <si>
    <t>Sitni inventar</t>
  </si>
  <si>
    <t>Službena i radna odjeća i obuća</t>
  </si>
  <si>
    <t>c) Rashodi za usluge</t>
  </si>
  <si>
    <t xml:space="preserve"> Usluge telefona pošte i prijevoza</t>
  </si>
  <si>
    <t>Usluge tekućeg i investicionog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</si>
  <si>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</si>
  <si>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</si>
  <si>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</si>
  <si>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</si>
  <si>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</si>
  <si>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SVEUKUPNI MATERIJALNI RASHODI</t>
  </si>
  <si>
    <t xml:space="preserve">Ostali rashodi za zaposlene </t>
  </si>
  <si>
    <t xml:space="preserve"> - naknade za prijevoz na posao zaposlenika </t>
  </si>
  <si>
    <t xml:space="preserve"> - troškovi stručnog osposobljavanja zaposlenika</t>
  </si>
  <si>
    <t xml:space="preserve"> - premije osiguranja imovine i opreme</t>
  </si>
  <si>
    <t xml:space="preserve"> - članarine</t>
  </si>
  <si>
    <t xml:space="preserve">VIŠAK PRIHODA I PRIMITAKA ZA </t>
  </si>
  <si>
    <t>RASPOLOŽIV U SLIJEDEĆEM RAZDOBLJU</t>
  </si>
  <si>
    <t xml:space="preserve"> - ostali nespomenuti rashodi poslovanja</t>
  </si>
  <si>
    <t>VIŠAK PRIHODA  - PRENESENI</t>
  </si>
  <si>
    <t xml:space="preserve"> - uplate od učenika za časopise, literaturu, izlete i sl</t>
  </si>
  <si>
    <t>Financijski rashodi odnose se na usluge platnog prometa</t>
  </si>
  <si>
    <t>i na zatezne kamate</t>
  </si>
  <si>
    <t>nenaplaćena potraživanja od ostalih proračuna (općine i grad Vodnjan)</t>
  </si>
  <si>
    <t>RKP: 10918,  MB: 03203620  OŠ SE "Giuseppina Martinuzzi" Pula-Pola</t>
  </si>
  <si>
    <t>52100 Pula-Pola, Santoriova 1</t>
  </si>
  <si>
    <t>Razina: 31, Razdjel: 000</t>
  </si>
  <si>
    <t>Djelatnost: 8520 Osnovno obrazovanje</t>
  </si>
  <si>
    <t>za pokriće raznih ugovorenih troškova (natjecanja učenika, smotre, edukacije i sl.) koji su</t>
  </si>
  <si>
    <t>ostvareni putem međunarodne suradnje naše škole i škola u Italiji.</t>
  </si>
  <si>
    <t>nadležan, i sastoji se od:</t>
  </si>
  <si>
    <t>Tekuće pomoći iz državnog proračuna</t>
  </si>
  <si>
    <t>Prihodi za financ.rashoda poslivanja-MZOS</t>
  </si>
  <si>
    <t>Županijski proračun</t>
  </si>
  <si>
    <t>Grad Vodnjan</t>
  </si>
  <si>
    <t>Općine Medulin,Ližnjan,Marčana</t>
  </si>
  <si>
    <t>Prikazuje se ukupni prihod ostvaren od pomoći od međunarodnih organizacija - talijanska unija u iznosu od</t>
  </si>
  <si>
    <t>Na ovoj poziciji prikazani su prihodi po posebnim propisima koji su ostvareni u iznosu od</t>
  </si>
  <si>
    <t>Struktura prihoda je slijedeća:</t>
  </si>
  <si>
    <t xml:space="preserve"> - uplate učenika za participaciju produženog boravka</t>
  </si>
  <si>
    <t xml:space="preserve"> - uplate učenika za prehranu u produženom boravku</t>
  </si>
  <si>
    <t>Odnosi se na prihode iz nadležnog proračuna - Grad Pula, a ostvareni su u iznosu od</t>
  </si>
  <si>
    <t xml:space="preserve"> - sredstva decentralizacije</t>
  </si>
  <si>
    <t xml:space="preserve"> - opći prihodi i primici</t>
  </si>
  <si>
    <t>za nabavku nefinancijske imovine.</t>
  </si>
  <si>
    <t>Bilješke br.8 AOP – 148 - AOP 159</t>
  </si>
  <si>
    <t>(jubilarne nagrade, dar za djecu, otpremnine, pomoći)</t>
  </si>
  <si>
    <t xml:space="preserve"> - nakanda radi nezapošljavanja invalida</t>
  </si>
  <si>
    <t xml:space="preserve">nenaplaćena potraživanja od roditelja </t>
  </si>
  <si>
    <t>oprema za održavanje i zaštitu(klima uređaji za učionice)</t>
  </si>
  <si>
    <t>knjige za biblioteku</t>
  </si>
  <si>
    <t xml:space="preserve"> - Grad Pula-direktna sredstva-financiranje rashoda poslovanja</t>
  </si>
  <si>
    <t>nenaplaćeni vlastiti prihodi</t>
  </si>
  <si>
    <t xml:space="preserve">informatička oprema </t>
  </si>
  <si>
    <t>oprema za školsku kuhinju</t>
  </si>
  <si>
    <t>UKUPNI VIŠAK PRIHODA</t>
  </si>
  <si>
    <t>VIŠAK PRIHODA</t>
  </si>
  <si>
    <t>01.01.2017.-.31.12.2017.</t>
  </si>
  <si>
    <t xml:space="preserve">U obračunskom razdoblju ostvareni su ukupni prihodi poslovanja u iznosu od  8.497.515 kn. </t>
  </si>
  <si>
    <t xml:space="preserve">U odnosu na prethodnu godinu, ostvareni su sa indeksom 100,8. </t>
  </si>
  <si>
    <t>Bilješke br.2 AOP – 045</t>
  </si>
  <si>
    <t>16.248 kn i tekućih pomoći iz proračuna koji nije nadležan u iznosu od 6.480.863 kn, što ukupno</t>
  </si>
  <si>
    <t>iznosi 6.497.111 kn, te je u odnosu na prethodnu godinu ostvaren sa indeksom 103,2.</t>
  </si>
  <si>
    <t>Prihodi ostvareni pod AOP 063 odnose se na pomoći proračunskom korisniku iz proračuna koji im nije</t>
  </si>
  <si>
    <t>Prihodi prikazani u AOP 049 u iznosu od 16.248 kn dobiveni su od Talijanske unije temeljem zahtjeva</t>
  </si>
  <si>
    <t>Bilješke br.3 AOP – 105, 111</t>
  </si>
  <si>
    <t>894.455 kn, te su u odnosu na prethodnu godinu ostvareni sa indeksom 94,6.</t>
  </si>
  <si>
    <t xml:space="preserve"> - prihodi od prefakturiranja režijskih troškova i ostalih prihoda</t>
  </si>
  <si>
    <t>Bilješke br.4 AOP – 123, 124,126</t>
  </si>
  <si>
    <t>Prihodi se odnose na prihode od otkupa papira.</t>
  </si>
  <si>
    <t>Ostvareni su u ukupnom iznosu od 309 kn, te su u odnosu na prethodnu godinu</t>
  </si>
  <si>
    <t>ostvareni sa indeksom od 3,9.</t>
  </si>
  <si>
    <t xml:space="preserve"> - prihodi od otkupa papira</t>
  </si>
  <si>
    <t>Bilješke br.5 AOP – 130, 131, 132, 133</t>
  </si>
  <si>
    <t>Prihodi  pod AOP 132 odnose se na sredstva potrebna za financiranje rashoda poslovanja</t>
  </si>
  <si>
    <t>u iznosu od 1.100.640 kn, a sredstva pod AOP 133 u iznosu od 5.000 kn namjenjena su</t>
  </si>
  <si>
    <t>Bilješke br.7 AOP – 148</t>
  </si>
  <si>
    <t>Ukupni rashodi poslovanja u obračunskom razdoblju ostvareni su u iznosu od 8.296.762 kn,</t>
  </si>
  <si>
    <t>što je u odnosu na prethodnu godinu ostvareno sa indeksom 100,3.</t>
  </si>
  <si>
    <t xml:space="preserve">Rashodi za zaposlene iznose 6.820.774 kn, a ostvareni su sa indeksom 102,7 u odnosu na prethodnu </t>
  </si>
  <si>
    <t xml:space="preserve">Bilješke br.9 AOP – 160 - AOP 160  </t>
  </si>
  <si>
    <t>Materijalni rashodi iznose 1.475.766 kn, te su u odnosu na prethodnu godinu  ostvareni sa indeksom 90,7.</t>
  </si>
  <si>
    <t>grafičke, tiskarske,usluge čišćenja,kuhanja,čuvanje imovine i sl)</t>
  </si>
  <si>
    <t>d) Ostali nespomenuti rashodi poslovanja</t>
  </si>
  <si>
    <t xml:space="preserve"> - reprezentacija</t>
  </si>
  <si>
    <t>Bilješke br.10 AOP – 193,207,211</t>
  </si>
  <si>
    <t>Ukupni ostvareni rashodi poslovanja iznose 8.296.762 kuna, a višak prihoda poslovanja iznosi 200.753  kn.</t>
  </si>
  <si>
    <t>Preneseni višak prihoda poslovanja prethodne godine iznosi 7.000 kn</t>
  </si>
  <si>
    <t>Obračunati a nenaplaćeni prihodi poslovanja iznose 179.656 kn, a sastoje se od:</t>
  </si>
  <si>
    <t>Bilješke br.11 AOP – 281, 282, 284</t>
  </si>
  <si>
    <t>Bilješke br.12 AOP – 286, 287</t>
  </si>
  <si>
    <t xml:space="preserve">Rashodi za nabavku nefinancijske imovine iznose  132.235 kn. </t>
  </si>
  <si>
    <t>Bilješke br.13 AOP – 341-375</t>
  </si>
  <si>
    <t>uredski namještaj (uredi i zbornice)</t>
  </si>
  <si>
    <t>ostala uredska oprema (fotokopirni aparati)</t>
  </si>
  <si>
    <t>uređaji - portafonski sustav</t>
  </si>
  <si>
    <t>Bilješke br.14 AOP – 399</t>
  </si>
  <si>
    <t>Ostvaren je manjak prihoda za nabavku nefinancijske imovine u iznosu od 132.235 kn.</t>
  </si>
  <si>
    <t>Bilješke br.15 AOP – 403,404,405,406</t>
  </si>
  <si>
    <t>Bilješke br.15 AOP – 407</t>
  </si>
  <si>
    <t>Iz protekle godine prenesen je višak prihoda u iznosu od 7.000 kn</t>
  </si>
  <si>
    <t>Obračunati a nenaplaćeni prihodi poslovanja iznose 179.656 kn.</t>
  </si>
  <si>
    <t>Bilješke br.16 AOP – 409</t>
  </si>
  <si>
    <t>Bilješke br.17 AOP – 629,630,631,633,635</t>
  </si>
  <si>
    <t>Bilješke br.18 AOP – 637</t>
  </si>
  <si>
    <t>Unaprijed plaćeni rashodi budućeg razdoblja iznose 609.258 i odnose se na plaću za 12/2017.</t>
  </si>
  <si>
    <t>U Puli, 29.01.2018.</t>
  </si>
  <si>
    <t>OIB:   09264142870</t>
  </si>
  <si>
    <t>BILJEŠKE UZ FINANCIJSKO IZVJEŠĆE ZA RAZDOBLJE</t>
  </si>
  <si>
    <t>OD 01.01.2017.-31.12.2017.</t>
  </si>
  <si>
    <t>OBRAZAC  BIL</t>
  </si>
  <si>
    <t>Bilješka br. 1 – AOP 001</t>
  </si>
  <si>
    <t xml:space="preserve">Bilanca prikazuje stanje imovine i izvora vlasništva na kraju obračunskog razdoblja. </t>
  </si>
  <si>
    <t>U izvještajnom razdoblju stanje imovine i izvora vlasništva iznosi 2.922.207 kn.</t>
  </si>
  <si>
    <t>Bilješka br. 2 – AOP 007</t>
  </si>
  <si>
    <t>Proizvedena dugotrajna imovina smanjena je radi rashodovanja imovine.</t>
  </si>
  <si>
    <t>Bilješka br. 3 – AOP 014</t>
  </si>
  <si>
    <t>Postrojenja i oprema smanjeni su za indeks 2,5 radi izvršenog rashodovanja.</t>
  </si>
  <si>
    <t>Bilješka br. 4 – AOP 015</t>
  </si>
  <si>
    <t>Uredska oprema i namještaj povećana je za indeks 4,6 radi nove nabave.</t>
  </si>
  <si>
    <t>Bilješka br. 5 – AOP 016</t>
  </si>
  <si>
    <t>Komunikacijska oprema smanjena je za indeks 0,9 radi rashodovanja.</t>
  </si>
  <si>
    <t>Bilješka br. 6 – AOP 017</t>
  </si>
  <si>
    <t>Oprema za održavanje i zaštitu povećana je za 7,5 radi nove nabave.</t>
  </si>
  <si>
    <t>Bilješka br. 7 – AOP 021</t>
  </si>
  <si>
    <t>Uređaji, strojevi i oprema za ostale namjene povećana su za 0,2 radi nove nabave.</t>
  </si>
  <si>
    <t>Bilješka br. 8 – AOP 031</t>
  </si>
  <si>
    <t>Knjige su povećane za indeks 8,1 radi nove nabave.</t>
  </si>
  <si>
    <t>Bilješka br. 9 – AOP 049-050</t>
  </si>
  <si>
    <t>Sitni inventar u upotrebi povećan je za indeks 6,0 radi novih nabavki.</t>
  </si>
  <si>
    <t>Bilješka br. 10– AOP 080</t>
  </si>
  <si>
    <t>Ostala potraživanja u iznosu od 14.482 kn odnose se na potraživanja na naknade</t>
  </si>
  <si>
    <t>koje se refundiraju - bolovanja na teret HZZO i potraživanje za više plaćene poreze na dohodak.</t>
  </si>
  <si>
    <t>Bilješka br. 11 – AOP 143-154</t>
  </si>
  <si>
    <t>Odnosi se na potraživanja u iznosu od 35.671 kn od proračuna koji nisu nadležni.</t>
  </si>
  <si>
    <t xml:space="preserve"> - Grad Vodnjan</t>
  </si>
  <si>
    <t xml:space="preserve"> - Općina Marčana</t>
  </si>
  <si>
    <t xml:space="preserve"> - Općina Medulin</t>
  </si>
  <si>
    <t xml:space="preserve"> - Općina Ližnjan</t>
  </si>
  <si>
    <t>UKUPNO:</t>
  </si>
  <si>
    <t>Potraživanja po posebnim propisima odnose se na potraživanje od roditelja za školsku kuhinju,</t>
  </si>
  <si>
    <t>produženi boravak i na potraživanja za refundaciju režijskih troškova od 143.769 kn.</t>
  </si>
  <si>
    <t>Potraživanja za vlastite prihode iznose 216 kn.</t>
  </si>
  <si>
    <t>Potraživanja za prihode proračunskih korisnika uplaćene u proračun iznose 177.240 kn.</t>
  </si>
  <si>
    <t>Bilješka br. 12 – AOP 158</t>
  </si>
  <si>
    <t>Kontinuirani rashodi budućeg razdoblja iznose 609.258 kn  a odnose se na plaće za 12/2017</t>
  </si>
  <si>
    <t>koja će se isplatiti u 01/2018.</t>
  </si>
  <si>
    <t>Bilješka br. 13 – AOP 163-174</t>
  </si>
  <si>
    <t>Prikazuje se stanje obveza na kraju izvještajnog razdoblja u iznosu od 725.462 kn i sastoje se od:</t>
  </si>
  <si>
    <t>obveza za zaposlene</t>
  </si>
  <si>
    <t>obveze za materijalne rashode</t>
  </si>
  <si>
    <t>ostale tekuće obveze</t>
  </si>
  <si>
    <t>U usporedbi sa prethodnom godinom, indeks ostvarenja iznosi 109,4</t>
  </si>
  <si>
    <t>Bilješka br. 14 – AOP 224</t>
  </si>
  <si>
    <t>Izvori vlasništva iznose 2.196.745 kn, s ostvarenjem indeksa od 101,9.</t>
  </si>
  <si>
    <t>Sastoje se od izvora iz proračuna u iznosu od 1.615.338 kn i ostalih izvora u iznosu</t>
  </si>
  <si>
    <t>od 326.234 kn.</t>
  </si>
  <si>
    <t>Bilješka br. 15 – AOP 232  - AOP 240</t>
  </si>
  <si>
    <t>Temeljem Čl. 82. Pravilnika o proračunskom računovodstvu, izvršena je korekcija</t>
  </si>
  <si>
    <t>rezultata za prihode za financiranje rashoda za nefinancijsku imovinu.</t>
  </si>
  <si>
    <t>Odnosi se na prihode kta  67121 - prihodi iz nadležnog proračuna za</t>
  </si>
  <si>
    <t>financiranje rashoda nabavke nefinancijske imovine u iznosu od 5.000 kn.</t>
  </si>
  <si>
    <t>Nakon izvršene korekcije iskazuje se :</t>
  </si>
  <si>
    <t xml:space="preserve"> - višak prihoda poslovanja u iznosu od </t>
  </si>
  <si>
    <t xml:space="preserve"> - manjak prihoda od nefinancijske imovine u iznosu od</t>
  </si>
  <si>
    <t>Bilješka br. 15 – AOP 220</t>
  </si>
  <si>
    <t>Prikazana su obračunata potraživanja u iznosu 179.656 kn</t>
  </si>
  <si>
    <t>Indeks u odnosu na prethodnu godinu je 105,8</t>
  </si>
  <si>
    <t>/ Susanna  Cerlon /</t>
  </si>
  <si>
    <t>OD 01.01.2017.- 31.12.2017.</t>
  </si>
  <si>
    <t xml:space="preserve">     OBRAZAC OBVEZE</t>
  </si>
  <si>
    <t>Bilješke br.1</t>
  </si>
  <si>
    <t xml:space="preserve">Obrazac obveze prikazuje stanje obveza na početku izvještajnog razdoblja, povećanje obveza, </t>
  </si>
  <si>
    <t>te smanjenje obveza u razdoblju.</t>
  </si>
  <si>
    <t>Bilješke br.2 – AOP 001 - AOP 012</t>
  </si>
  <si>
    <t>Stanje obveza na početku izvještajnog razdoblja iznosi</t>
  </si>
  <si>
    <t>Povećanje obveza u izvještajnom razdoblju iznosi</t>
  </si>
  <si>
    <t>Sadrži:</t>
  </si>
  <si>
    <t>1.      povećanje međusobnih obveza proračunskih korisnika</t>
  </si>
  <si>
    <t>2.      obveze za rashode poslovanja:</t>
  </si>
  <si>
    <t>-</t>
  </si>
  <si>
    <t>obveze za zaposlene</t>
  </si>
  <si>
    <t>obveze za financijske rashode</t>
  </si>
  <si>
    <t>obveze za nabavku nefinancijske imovine</t>
  </si>
  <si>
    <t>Bilješke br.3 – AOP 019-029</t>
  </si>
  <si>
    <t xml:space="preserve">Prikazani su podmireni izdaci u obračunskom razdoblju, u iznosu od </t>
  </si>
  <si>
    <t>1. smanjenje međusobnih obveza proračunskih korisnika</t>
  </si>
  <si>
    <t>2. Obveze za rashode poslovanja</t>
  </si>
  <si>
    <t xml:space="preserve"> - obveze za zaposlene</t>
  </si>
  <si>
    <t xml:space="preserve"> - obveze za materijalne rashode</t>
  </si>
  <si>
    <t xml:space="preserve"> - obveze za financijske rashode</t>
  </si>
  <si>
    <t>Obveze za nabavku nefinancijske imovine</t>
  </si>
  <si>
    <t>Bilješke br.4 – AOP 036, 037</t>
  </si>
  <si>
    <t>Prikazano je stanje obveza na kraju izvještajnog razdoblja u iznosu od</t>
  </si>
  <si>
    <t>Stanje dospjelih obveza iznosi</t>
  </si>
  <si>
    <t>Bilješke br.5 – AOP 090</t>
  </si>
  <si>
    <t xml:space="preserve">Stanje nedospjelih obveza na kraju izvještajnog razdoblja iznosi </t>
  </si>
  <si>
    <t>od čega međusobne obveze proračunskih korisnika iznose</t>
  </si>
  <si>
    <t>a obveze za rashode poslovanja iznose</t>
  </si>
  <si>
    <t>/ Susanna Cerlon /</t>
  </si>
  <si>
    <t>O.Š. – S.E. «GIUSEPPINA MARTINUZZI»</t>
  </si>
  <si>
    <t>52100  PULA, Santoriova 1</t>
  </si>
  <si>
    <t>MB: 03203620</t>
  </si>
  <si>
    <t>OIB: 09264142870</t>
  </si>
  <si>
    <t>RKP: 10918, Razina: 31, Razdjel: 000</t>
  </si>
  <si>
    <t>OD 01.01.2017.-31.12.2017</t>
  </si>
  <si>
    <t>OBRAZAC P – VRIO – 2017.</t>
  </si>
  <si>
    <t>Prikazuje se podatak stupcu smanjenja iznosa vrijednosti i obujmu imovine u iznosu od 12.165 kn.</t>
  </si>
  <si>
    <t>Bilješka br. 2 – AOP 018, 026, 032</t>
  </si>
  <si>
    <t xml:space="preserve">Na prijedlog popisnog povjerenstva otpisuje se potraživanje prema nadležnom proračunu JLP, za koji je </t>
  </si>
  <si>
    <t>utvrđena nemogućnost naplate.</t>
  </si>
  <si>
    <t>Prikazuje se podatak u stupcu smanjenja iznosa u obujmu financijske imovine u iznosu od 12.165 kn.</t>
  </si>
  <si>
    <t>Osoba za kontakt:                                                                     Zakonski predstavnik:</t>
  </si>
  <si>
    <t>________________                                                                  _________________</t>
  </si>
  <si>
    <t>/Dorijana Semenčić/                                                                 /Susanna Cerlon/</t>
  </si>
  <si>
    <t>OBRAZAC RAS-funkcijski 2017.</t>
  </si>
  <si>
    <t>Bilješka br. 1 – AOP 110</t>
  </si>
  <si>
    <t xml:space="preserve">Prikazuje se podatak za funkcijsku klasifikaciju 09 – Obrazovanje u ukupnom iznosu od </t>
  </si>
  <si>
    <t>8.428.997 kn.</t>
  </si>
  <si>
    <t>Bilješka br.2 – AOP 111-113</t>
  </si>
  <si>
    <t xml:space="preserve">Bilješka br. 3 – AOP 122 </t>
  </si>
  <si>
    <t>od 7.938.536 kn.</t>
  </si>
  <si>
    <t>Prikazuje se podatak za funkcijsku klasifikaciju 091 – Osnovno obrazovanje u ukupnom iznosu</t>
  </si>
  <si>
    <t>od 490.461 kn, a odnose se na prehranu učenika i prijevoz učenika.</t>
  </si>
  <si>
    <t xml:space="preserve">Prikazuje se podatak za funkcijsku klasifikaciju 096 – Dodatne usluge u obrazovanju u iznosu 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</si>
</sst>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\ &quot;kn&quot;"/>
    <numFmt numFmtId="184" formatCode="#,##0.00\ &quot;kn&quot;"/>
    <numFmt numFmtId="185" formatCode="&quot;Istinito&quot;;&quot;Istinito&quot;;&quot;Neistinito&quot;"/>
    <numFmt numFmtId="186" formatCode="[$€-2]\ #,##0.00_);[Red]\([$€-2]\ #,##0.00\)"/>
    <numFmt numFmtId="187" formatCode="[$-1041A]#,##0.00;\-\ #,##0.00"/>
  </numFmts>
  <fonts count="48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33" borderId="0" xfId="0" applyFont="1" applyFill="1" applyAlignment="1">
      <alignment horizontal="left" indent="5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3" fontId="3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3" fontId="1" fillId="33" borderId="0" xfId="0" applyNumberFormat="1" applyFont="1" applyFill="1" applyAlignment="1">
      <alignment horizontal="left" indent="7"/>
    </xf>
    <xf numFmtId="3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 indent="3"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83" fontId="3" fillId="0" borderId="0" xfId="0" applyNumberFormat="1" applyFont="1" applyAlignment="1">
      <alignment horizontal="left"/>
    </xf>
    <xf numFmtId="42" fontId="3" fillId="0" borderId="0" xfId="0" applyNumberFormat="1" applyFont="1" applyAlignment="1">
      <alignment horizontal="left"/>
    </xf>
    <xf numFmtId="42" fontId="3" fillId="0" borderId="0" xfId="0" applyNumberFormat="1" applyFont="1" applyAlignment="1">
      <alignment/>
    </xf>
    <xf numFmtId="42" fontId="3" fillId="0" borderId="0" xfId="0" applyNumberFormat="1" applyFont="1" applyBorder="1" applyAlignment="1">
      <alignment/>
    </xf>
    <xf numFmtId="18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view="pageBreakPreview" zoomScale="60" zoomScalePageLayoutView="0" workbookViewId="0" topLeftCell="A1">
      <selection activeCell="L222" sqref="L222"/>
    </sheetView>
  </sheetViews>
  <sheetFormatPr defaultColWidth="9.140625" defaultRowHeight="12.75"/>
  <cols>
    <col min="1" max="1" width="10.28125" style="3" bestFit="1" customWidth="1"/>
    <col min="2" max="2" width="9.140625" style="3" customWidth="1"/>
    <col min="3" max="3" width="32.57421875" style="3" customWidth="1"/>
    <col min="4" max="4" width="12.8515625" style="3" customWidth="1"/>
    <col min="5" max="5" width="9.140625" style="3" customWidth="1"/>
    <col min="6" max="6" width="13.140625" style="3" customWidth="1"/>
    <col min="7" max="7" width="12.7109375" style="3" customWidth="1"/>
    <col min="8" max="8" width="13.7109375" style="3" customWidth="1"/>
    <col min="9" max="9" width="2.8515625" style="3" customWidth="1"/>
    <col min="10" max="10" width="9.140625" style="3" customWidth="1"/>
    <col min="11" max="11" width="13.7109375" style="3" customWidth="1"/>
    <col min="12" max="16384" width="9.140625" style="3" customWidth="1"/>
  </cols>
  <sheetData>
    <row r="1" ht="12.75">
      <c r="A1" s="3" t="s">
        <v>76</v>
      </c>
    </row>
    <row r="2" ht="12.75">
      <c r="A2" s="3" t="s">
        <v>77</v>
      </c>
    </row>
    <row r="3" ht="12.75">
      <c r="A3" s="3" t="s">
        <v>78</v>
      </c>
    </row>
    <row r="4" ht="12.75">
      <c r="A4" s="3" t="s">
        <v>79</v>
      </c>
    </row>
    <row r="6" ht="15.75">
      <c r="A6" s="1" t="s">
        <v>0</v>
      </c>
    </row>
    <row r="7" ht="15.75">
      <c r="A7" s="1"/>
    </row>
    <row r="8" ht="15.75">
      <c r="A8" s="1"/>
    </row>
    <row r="9" ht="15.75">
      <c r="A9" s="2" t="s">
        <v>1</v>
      </c>
    </row>
    <row r="10" ht="15.75">
      <c r="C10" s="2" t="s">
        <v>109</v>
      </c>
    </row>
    <row r="11" ht="15.75">
      <c r="A11" s="1"/>
    </row>
    <row r="12" ht="15.75">
      <c r="A12" s="2" t="s">
        <v>2</v>
      </c>
    </row>
    <row r="13" ht="15.75">
      <c r="A13" s="1"/>
    </row>
    <row r="14" spans="1:8" ht="15.75">
      <c r="A14" s="4" t="s">
        <v>3</v>
      </c>
      <c r="H14" s="44"/>
    </row>
    <row r="15" ht="15.75">
      <c r="A15" s="1"/>
    </row>
    <row r="16" ht="15.75">
      <c r="A16" s="5" t="s">
        <v>110</v>
      </c>
    </row>
    <row r="17" ht="15.75">
      <c r="A17" s="5" t="s">
        <v>111</v>
      </c>
    </row>
    <row r="18" ht="15.75">
      <c r="A18" s="1"/>
    </row>
    <row r="19" ht="15.75">
      <c r="A19" s="4" t="s">
        <v>112</v>
      </c>
    </row>
    <row r="20" ht="15.75">
      <c r="A20" s="1"/>
    </row>
    <row r="21" spans="1:8" ht="15.75">
      <c r="A21" s="1" t="s">
        <v>88</v>
      </c>
      <c r="H21" s="40"/>
    </row>
    <row r="22" spans="1:8" ht="15.75">
      <c r="A22" s="1" t="s">
        <v>113</v>
      </c>
      <c r="H22" s="40"/>
    </row>
    <row r="23" ht="15.75">
      <c r="A23" s="1" t="s">
        <v>114</v>
      </c>
    </row>
    <row r="24" ht="15.75">
      <c r="A24" s="1"/>
    </row>
    <row r="25" ht="15.75">
      <c r="A25" s="1" t="s">
        <v>116</v>
      </c>
    </row>
    <row r="26" ht="15.75">
      <c r="A26" s="1" t="s">
        <v>80</v>
      </c>
    </row>
    <row r="27" ht="15.75">
      <c r="A27" s="1" t="s">
        <v>81</v>
      </c>
    </row>
    <row r="28" ht="15.75">
      <c r="A28" s="1"/>
    </row>
    <row r="29" ht="15.75">
      <c r="A29" s="1" t="s">
        <v>115</v>
      </c>
    </row>
    <row r="30" ht="15.75">
      <c r="A30" s="1" t="s">
        <v>82</v>
      </c>
    </row>
    <row r="31" ht="15.75">
      <c r="A31" s="1"/>
    </row>
    <row r="32" spans="1:6" ht="15.75">
      <c r="A32" s="1"/>
      <c r="B32" s="45" t="s">
        <v>18</v>
      </c>
      <c r="C32" s="3" t="s">
        <v>83</v>
      </c>
      <c r="F32" s="7">
        <v>76021</v>
      </c>
    </row>
    <row r="33" spans="1:6" ht="15.75">
      <c r="A33" s="1"/>
      <c r="B33" s="45" t="s">
        <v>20</v>
      </c>
      <c r="C33" s="3" t="s">
        <v>84</v>
      </c>
      <c r="F33" s="7">
        <v>6130146</v>
      </c>
    </row>
    <row r="34" spans="1:6" ht="15.75">
      <c r="A34" s="1"/>
      <c r="B34" s="45" t="s">
        <v>22</v>
      </c>
      <c r="C34" s="3" t="s">
        <v>85</v>
      </c>
      <c r="F34" s="7">
        <v>8400</v>
      </c>
    </row>
    <row r="35" spans="1:6" ht="15.75">
      <c r="A35" s="1"/>
      <c r="B35" s="45" t="s">
        <v>23</v>
      </c>
      <c r="C35" s="3" t="s">
        <v>86</v>
      </c>
      <c r="F35" s="7">
        <v>79342</v>
      </c>
    </row>
    <row r="36" spans="1:6" ht="15.75">
      <c r="A36" s="1"/>
      <c r="B36" s="45" t="s">
        <v>24</v>
      </c>
      <c r="C36" s="3" t="s">
        <v>87</v>
      </c>
      <c r="F36" s="7">
        <v>186954</v>
      </c>
    </row>
    <row r="37" spans="1:6" ht="16.5" thickBot="1">
      <c r="A37" s="1"/>
      <c r="F37" s="7"/>
    </row>
    <row r="38" spans="1:6" ht="16.5" thickBot="1">
      <c r="A38" s="1"/>
      <c r="C38" s="11"/>
      <c r="E38" s="48" t="s">
        <v>31</v>
      </c>
      <c r="F38" s="10">
        <f>F32+F33+F34+F35+F36</f>
        <v>6480863</v>
      </c>
    </row>
    <row r="39" ht="15.75">
      <c r="A39" s="1"/>
    </row>
    <row r="40" ht="15.75">
      <c r="A40" s="4" t="s">
        <v>117</v>
      </c>
    </row>
    <row r="41" ht="15.75">
      <c r="A41" s="1"/>
    </row>
    <row r="42" spans="1:4" ht="15.75">
      <c r="A42" s="1" t="s">
        <v>89</v>
      </c>
      <c r="D42" s="41"/>
    </row>
    <row r="43" spans="1:4" ht="15.75">
      <c r="A43" s="1" t="s">
        <v>118</v>
      </c>
      <c r="D43" s="41"/>
    </row>
    <row r="44" spans="1:7" ht="15.75">
      <c r="A44" s="1" t="s">
        <v>90</v>
      </c>
      <c r="G44" s="8"/>
    </row>
    <row r="45" spans="1:7" ht="15.75">
      <c r="A45" s="1"/>
      <c r="G45" s="8"/>
    </row>
    <row r="46" spans="1:7" ht="15.75">
      <c r="A46" s="1" t="s">
        <v>91</v>
      </c>
      <c r="F46" s="7">
        <v>197185</v>
      </c>
      <c r="G46" s="8"/>
    </row>
    <row r="47" spans="1:6" ht="15.75">
      <c r="A47" s="1" t="s">
        <v>30</v>
      </c>
      <c r="F47" s="46">
        <v>214355</v>
      </c>
    </row>
    <row r="48" spans="1:6" ht="15.75">
      <c r="A48" s="1" t="s">
        <v>92</v>
      </c>
      <c r="D48" s="1"/>
      <c r="F48" s="46">
        <v>455191</v>
      </c>
    </row>
    <row r="49" spans="1:6" ht="15.75">
      <c r="A49" s="1" t="s">
        <v>72</v>
      </c>
      <c r="D49" s="1"/>
      <c r="F49" s="46">
        <v>5770</v>
      </c>
    </row>
    <row r="50" spans="1:6" ht="15.75">
      <c r="A50" s="1" t="s">
        <v>119</v>
      </c>
      <c r="E50" s="1" t="s">
        <v>4</v>
      </c>
      <c r="F50" s="46">
        <v>21954</v>
      </c>
    </row>
    <row r="51" spans="1:6" ht="16.5" thickBot="1">
      <c r="A51" s="1"/>
      <c r="C51" s="1"/>
      <c r="F51" s="46"/>
    </row>
    <row r="52" spans="1:6" ht="16.5" thickBot="1">
      <c r="A52" s="1"/>
      <c r="E52" s="9" t="s">
        <v>31</v>
      </c>
      <c r="F52" s="10">
        <f>SUM(F46:F51)</f>
        <v>894455</v>
      </c>
    </row>
    <row r="53" spans="1:6" ht="15.75">
      <c r="A53" s="1"/>
      <c r="F53" s="42"/>
    </row>
    <row r="54" spans="1:6" ht="15.75">
      <c r="A54" s="4" t="s">
        <v>120</v>
      </c>
      <c r="F54" s="42"/>
    </row>
    <row r="55" spans="1:6" ht="15.75">
      <c r="A55" s="1"/>
      <c r="F55" s="42"/>
    </row>
    <row r="56" spans="1:6" ht="15.75">
      <c r="A56" s="1" t="s">
        <v>121</v>
      </c>
      <c r="F56" s="42"/>
    </row>
    <row r="57" spans="1:6" ht="15.75">
      <c r="A57" s="1" t="s">
        <v>122</v>
      </c>
      <c r="F57" s="43"/>
    </row>
    <row r="58" ht="15.75">
      <c r="A58" s="1" t="s">
        <v>123</v>
      </c>
    </row>
    <row r="59" ht="15.75">
      <c r="A59" s="1" t="s">
        <v>90</v>
      </c>
    </row>
    <row r="60" ht="15.75">
      <c r="A60" s="1"/>
    </row>
    <row r="61" spans="1:6" ht="15.75">
      <c r="A61" s="1" t="s">
        <v>124</v>
      </c>
      <c r="F61" s="7">
        <v>309</v>
      </c>
    </row>
    <row r="62" spans="1:6" ht="16.5" thickBot="1">
      <c r="A62" s="1"/>
      <c r="F62" s="7"/>
    </row>
    <row r="63" spans="1:6" ht="16.5" thickBot="1">
      <c r="A63" s="1"/>
      <c r="C63" s="12"/>
      <c r="E63" s="9" t="s">
        <v>31</v>
      </c>
      <c r="F63" s="10">
        <f>SUM(F61:F62)</f>
        <v>309</v>
      </c>
    </row>
    <row r="64" spans="1:6" ht="15.75">
      <c r="A64" s="1"/>
      <c r="C64" s="12"/>
      <c r="E64" s="12"/>
      <c r="F64" s="46"/>
    </row>
    <row r="65" ht="15.75">
      <c r="A65" s="4" t="s">
        <v>125</v>
      </c>
    </row>
    <row r="66" ht="15.75">
      <c r="A66" s="1"/>
    </row>
    <row r="67" spans="1:6" ht="15.75">
      <c r="A67" s="49" t="s">
        <v>93</v>
      </c>
      <c r="B67" s="12"/>
      <c r="C67" s="12"/>
      <c r="D67" s="12"/>
      <c r="E67" s="12"/>
      <c r="F67" s="12"/>
    </row>
    <row r="68" spans="1:6" ht="15.75">
      <c r="A68" s="51">
        <v>1105640</v>
      </c>
      <c r="B68" s="12"/>
      <c r="C68" s="12"/>
      <c r="D68" s="12"/>
      <c r="E68" s="12"/>
      <c r="F68" s="12"/>
    </row>
    <row r="69" spans="1:6" ht="15.75">
      <c r="A69" s="50" t="s">
        <v>90</v>
      </c>
      <c r="B69" s="12"/>
      <c r="C69" s="12"/>
      <c r="D69" s="12"/>
      <c r="E69" s="12"/>
      <c r="F69" s="12"/>
    </row>
    <row r="70" spans="1:6" ht="15.75">
      <c r="A70" s="49"/>
      <c r="B70" s="47" t="s">
        <v>94</v>
      </c>
      <c r="C70" s="12"/>
      <c r="D70" s="12"/>
      <c r="E70" s="12"/>
      <c r="F70" s="46">
        <v>636839</v>
      </c>
    </row>
    <row r="71" spans="1:6" ht="15.75">
      <c r="A71" s="49"/>
      <c r="B71" s="47" t="s">
        <v>95</v>
      </c>
      <c r="C71" s="12"/>
      <c r="D71" s="12"/>
      <c r="E71" s="12"/>
      <c r="F71" s="46">
        <v>461798</v>
      </c>
    </row>
    <row r="72" spans="1:6" ht="15.75">
      <c r="A72" s="49"/>
      <c r="B72" s="47" t="s">
        <v>103</v>
      </c>
      <c r="C72" s="12"/>
      <c r="D72" s="12"/>
      <c r="E72" s="12"/>
      <c r="F72" s="46">
        <v>7003</v>
      </c>
    </row>
    <row r="73" spans="1:6" ht="16.5" thickBot="1">
      <c r="A73" s="49"/>
      <c r="B73" s="12"/>
      <c r="C73" s="12"/>
      <c r="D73" s="12"/>
      <c r="E73" s="12"/>
      <c r="F73" s="46"/>
    </row>
    <row r="74" spans="1:6" ht="16.5" thickBot="1">
      <c r="A74" s="49"/>
      <c r="B74" s="12"/>
      <c r="C74" s="12"/>
      <c r="D74" s="12"/>
      <c r="E74" s="48" t="s">
        <v>31</v>
      </c>
      <c r="F74" s="10">
        <f>SUM(F70:F73)</f>
        <v>1105640</v>
      </c>
    </row>
    <row r="75" spans="1:6" ht="15.75">
      <c r="A75" s="49"/>
      <c r="B75" s="12"/>
      <c r="C75" s="12"/>
      <c r="D75" s="12"/>
      <c r="E75" s="12"/>
      <c r="F75" s="46"/>
    </row>
    <row r="76" spans="1:6" ht="15.75">
      <c r="A76" s="49" t="s">
        <v>126</v>
      </c>
      <c r="B76" s="12"/>
      <c r="C76" s="12"/>
      <c r="D76" s="12"/>
      <c r="E76" s="12"/>
      <c r="F76" s="12"/>
    </row>
    <row r="77" spans="1:6" ht="15.75">
      <c r="A77" s="49" t="s">
        <v>127</v>
      </c>
      <c r="B77" s="12"/>
      <c r="C77" s="12"/>
      <c r="D77" s="12"/>
      <c r="E77" s="12"/>
      <c r="F77" s="12"/>
    </row>
    <row r="78" spans="1:6" ht="15.75">
      <c r="A78" s="49" t="s">
        <v>96</v>
      </c>
      <c r="B78" s="12"/>
      <c r="C78" s="12"/>
      <c r="D78" s="12"/>
      <c r="E78" s="12"/>
      <c r="F78" s="12"/>
    </row>
    <row r="79" spans="1:6" ht="15.75">
      <c r="A79" s="49"/>
      <c r="B79" s="12"/>
      <c r="C79" s="12"/>
      <c r="D79" s="12"/>
      <c r="E79" s="12"/>
      <c r="F79" s="12"/>
    </row>
    <row r="80" ht="15.75">
      <c r="A80" s="1"/>
    </row>
    <row r="81" spans="1:7" ht="15.75">
      <c r="A81" s="15" t="s">
        <v>128</v>
      </c>
      <c r="B81" s="14"/>
      <c r="C81" s="14"/>
      <c r="D81" s="14"/>
      <c r="E81" s="14"/>
      <c r="F81" s="14"/>
      <c r="G81" s="14"/>
    </row>
    <row r="82" spans="1:7" ht="15.75">
      <c r="A82" s="16"/>
      <c r="B82" s="14"/>
      <c r="C82" s="14"/>
      <c r="D82" s="14"/>
      <c r="E82" s="14"/>
      <c r="F82" s="14"/>
      <c r="G82" s="14"/>
    </row>
    <row r="83" spans="1:7" ht="15.75">
      <c r="A83" s="16" t="s">
        <v>129</v>
      </c>
      <c r="B83" s="14"/>
      <c r="C83" s="14"/>
      <c r="D83" s="14"/>
      <c r="E83" s="14"/>
      <c r="F83" s="14"/>
      <c r="G83" s="14"/>
    </row>
    <row r="84" spans="1:7" ht="15.75">
      <c r="A84" s="16" t="s">
        <v>130</v>
      </c>
      <c r="B84" s="14"/>
      <c r="C84" s="14"/>
      <c r="D84" s="14"/>
      <c r="E84" s="14"/>
      <c r="F84" s="14"/>
      <c r="G84" s="14"/>
    </row>
    <row r="85" spans="1:7" ht="15.75">
      <c r="A85" s="16"/>
      <c r="B85" s="14"/>
      <c r="C85" s="14"/>
      <c r="D85" s="14"/>
      <c r="E85" s="14"/>
      <c r="F85" s="14"/>
      <c r="G85" s="14"/>
    </row>
    <row r="86" spans="1:7" ht="15.75">
      <c r="A86" s="16"/>
      <c r="B86" s="14"/>
      <c r="C86" s="14"/>
      <c r="D86" s="14"/>
      <c r="E86" s="14"/>
      <c r="F86" s="14"/>
      <c r="G86" s="14"/>
    </row>
    <row r="87" spans="1:7" ht="15.75">
      <c r="A87" s="16" t="s">
        <v>6</v>
      </c>
      <c r="B87" s="14"/>
      <c r="C87" s="14"/>
      <c r="D87" s="14"/>
      <c r="E87" s="14"/>
      <c r="F87" s="14"/>
      <c r="G87" s="14"/>
    </row>
    <row r="88" spans="1:7" ht="15.75">
      <c r="A88" s="16"/>
      <c r="B88" s="16"/>
      <c r="C88" s="16" t="s">
        <v>7</v>
      </c>
      <c r="D88" s="14"/>
      <c r="E88" s="14"/>
      <c r="F88" s="17">
        <v>6820774</v>
      </c>
      <c r="G88" s="14"/>
    </row>
    <row r="89" spans="1:7" ht="15.75">
      <c r="A89" s="14"/>
      <c r="B89" s="16"/>
      <c r="C89" s="16" t="s">
        <v>8</v>
      </c>
      <c r="D89" s="14"/>
      <c r="E89" s="14"/>
      <c r="F89" s="17">
        <v>1475766</v>
      </c>
      <c r="G89" s="14"/>
    </row>
    <row r="90" spans="1:7" ht="16.5" thickBot="1">
      <c r="A90" s="14"/>
      <c r="B90" s="16"/>
      <c r="C90" s="16" t="s">
        <v>9</v>
      </c>
      <c r="D90" s="14"/>
      <c r="E90" s="14"/>
      <c r="F90" s="17">
        <v>222</v>
      </c>
      <c r="G90" s="14"/>
    </row>
    <row r="91" spans="1:7" ht="16.5" thickBot="1">
      <c r="A91" s="14"/>
      <c r="B91" s="16"/>
      <c r="C91" s="14"/>
      <c r="D91" s="14"/>
      <c r="E91" s="18" t="s">
        <v>31</v>
      </c>
      <c r="F91" s="19">
        <f>SUM(F88:F90)</f>
        <v>8296762</v>
      </c>
      <c r="G91" s="14"/>
    </row>
    <row r="92" spans="1:7" ht="12.75">
      <c r="A92" s="14"/>
      <c r="B92" s="14"/>
      <c r="C92" s="14"/>
      <c r="D92" s="14"/>
      <c r="E92" s="14"/>
      <c r="F92" s="14"/>
      <c r="G92" s="14"/>
    </row>
    <row r="93" spans="1:7" ht="15.75">
      <c r="A93" s="16"/>
      <c r="B93" s="14"/>
      <c r="C93" s="14"/>
      <c r="D93" s="14"/>
      <c r="E93" s="14"/>
      <c r="F93" s="14"/>
      <c r="G93" s="14"/>
    </row>
    <row r="94" spans="1:7" ht="15.75">
      <c r="A94" s="16"/>
      <c r="B94" s="14"/>
      <c r="C94" s="14"/>
      <c r="D94" s="14"/>
      <c r="E94" s="14"/>
      <c r="F94" s="14"/>
      <c r="G94" s="14"/>
    </row>
    <row r="95" spans="1:7" ht="15.75">
      <c r="A95" s="15" t="s">
        <v>97</v>
      </c>
      <c r="B95" s="14"/>
      <c r="C95" s="14"/>
      <c r="D95" s="14"/>
      <c r="E95" s="14"/>
      <c r="F95" s="14"/>
      <c r="G95" s="14"/>
    </row>
    <row r="96" spans="1:7" ht="15.75">
      <c r="A96" s="16"/>
      <c r="B96" s="14"/>
      <c r="C96" s="14"/>
      <c r="D96" s="14"/>
      <c r="E96" s="14"/>
      <c r="F96" s="14"/>
      <c r="G96" s="14"/>
    </row>
    <row r="97" spans="1:7" ht="15.75">
      <c r="A97" s="16" t="s">
        <v>131</v>
      </c>
      <c r="B97" s="14"/>
      <c r="C97" s="14"/>
      <c r="D97" s="14"/>
      <c r="E97" s="14"/>
      <c r="F97" s="14"/>
      <c r="G97" s="14"/>
    </row>
    <row r="98" spans="1:7" ht="15.75">
      <c r="A98" s="16" t="s">
        <v>32</v>
      </c>
      <c r="B98" s="14"/>
      <c r="C98" s="14"/>
      <c r="D98" s="14"/>
      <c r="E98" s="14"/>
      <c r="F98" s="14"/>
      <c r="G98" s="14"/>
    </row>
    <row r="99" spans="1:7" ht="15.75">
      <c r="A99" s="16"/>
      <c r="B99" s="14"/>
      <c r="C99" s="14"/>
      <c r="D99" s="14"/>
      <c r="E99" s="14"/>
      <c r="F99" s="14"/>
      <c r="G99" s="14"/>
    </row>
    <row r="100" spans="1:7" ht="15.75">
      <c r="A100" s="16" t="s">
        <v>33</v>
      </c>
      <c r="B100" s="14"/>
      <c r="C100" s="14"/>
      <c r="D100" s="14"/>
      <c r="E100" s="14"/>
      <c r="F100" s="14"/>
      <c r="G100" s="14"/>
    </row>
    <row r="101" spans="1:7" ht="15.75">
      <c r="A101" s="16"/>
      <c r="B101" s="14"/>
      <c r="C101" s="14"/>
      <c r="D101" s="14"/>
      <c r="E101" s="14"/>
      <c r="F101" s="14"/>
      <c r="G101" s="14"/>
    </row>
    <row r="102" spans="1:7" ht="15.75">
      <c r="A102" s="16"/>
      <c r="B102" s="14" t="s">
        <v>18</v>
      </c>
      <c r="C102" s="16" t="s">
        <v>36</v>
      </c>
      <c r="D102" s="14"/>
      <c r="E102" s="14"/>
      <c r="F102" s="14"/>
      <c r="G102" s="21">
        <v>5530602</v>
      </c>
    </row>
    <row r="103" spans="1:7" ht="15.75">
      <c r="A103" s="16"/>
      <c r="B103" s="14"/>
      <c r="C103" s="16" t="s">
        <v>34</v>
      </c>
      <c r="D103" s="14"/>
      <c r="E103" s="14"/>
      <c r="F103" s="14"/>
      <c r="G103" s="21">
        <v>21315</v>
      </c>
    </row>
    <row r="104" spans="1:8" ht="15.75">
      <c r="A104" s="16"/>
      <c r="B104" s="16"/>
      <c r="C104" s="16" t="s">
        <v>35</v>
      </c>
      <c r="D104" s="14"/>
      <c r="E104" s="14"/>
      <c r="F104" s="14"/>
      <c r="G104" s="21">
        <v>12632</v>
      </c>
      <c r="H104" s="1"/>
    </row>
    <row r="105" spans="1:8" ht="16.5" thickBot="1">
      <c r="A105" s="16"/>
      <c r="B105" s="16"/>
      <c r="C105" s="16"/>
      <c r="D105" s="14"/>
      <c r="E105" s="14"/>
      <c r="F105" s="14"/>
      <c r="G105" s="21"/>
      <c r="H105" s="1"/>
    </row>
    <row r="106" spans="1:8" ht="16.5" thickBot="1">
      <c r="A106" s="16"/>
      <c r="B106" s="16"/>
      <c r="C106" s="16"/>
      <c r="D106" s="22"/>
      <c r="E106" s="22"/>
      <c r="F106" s="22"/>
      <c r="G106" s="37">
        <f>SUM(G102:G105)</f>
        <v>5564549</v>
      </c>
      <c r="H106" s="1"/>
    </row>
    <row r="107" spans="1:8" ht="15.75">
      <c r="A107" s="16"/>
      <c r="B107" s="16"/>
      <c r="C107" s="16"/>
      <c r="D107" s="14"/>
      <c r="E107" s="14"/>
      <c r="F107" s="14"/>
      <c r="G107" s="21"/>
      <c r="H107" s="1"/>
    </row>
    <row r="108" spans="1:8" ht="15.75">
      <c r="A108" s="16"/>
      <c r="B108" s="16"/>
      <c r="C108" s="15" t="s">
        <v>63</v>
      </c>
      <c r="D108" s="14"/>
      <c r="E108" s="14"/>
      <c r="F108" s="14"/>
      <c r="G108" s="21">
        <v>299132</v>
      </c>
      <c r="H108" s="1"/>
    </row>
    <row r="109" spans="1:8" ht="15.75">
      <c r="A109" s="16"/>
      <c r="B109" s="16"/>
      <c r="C109" s="16" t="s">
        <v>98</v>
      </c>
      <c r="D109" s="14"/>
      <c r="E109" s="14"/>
      <c r="F109" s="14"/>
      <c r="G109" s="21"/>
      <c r="H109" s="6"/>
    </row>
    <row r="110" spans="1:8" ht="16.5" thickBot="1">
      <c r="A110" s="16"/>
      <c r="B110" s="16"/>
      <c r="C110" s="16"/>
      <c r="D110" s="14"/>
      <c r="E110" s="14"/>
      <c r="F110" s="14"/>
      <c r="G110" s="21"/>
      <c r="H110" s="1"/>
    </row>
    <row r="111" spans="1:8" ht="16.5" thickBot="1">
      <c r="A111" s="16"/>
      <c r="B111" s="16"/>
      <c r="C111" s="15" t="s">
        <v>38</v>
      </c>
      <c r="D111" s="14"/>
      <c r="E111" s="14"/>
      <c r="F111" s="14"/>
      <c r="G111" s="37">
        <v>957093</v>
      </c>
      <c r="H111" s="1"/>
    </row>
    <row r="112" spans="1:8" ht="15.75">
      <c r="A112" s="16"/>
      <c r="B112" s="16"/>
      <c r="C112" s="15"/>
      <c r="D112" s="14"/>
      <c r="E112" s="14"/>
      <c r="F112" s="14"/>
      <c r="G112" s="23"/>
      <c r="H112" s="1"/>
    </row>
    <row r="113" spans="1:8" ht="15.75">
      <c r="A113" s="16"/>
      <c r="B113" s="16"/>
      <c r="C113" s="16"/>
      <c r="D113" s="14"/>
      <c r="E113" s="14"/>
      <c r="F113" s="14"/>
      <c r="G113" s="21"/>
      <c r="H113" s="1"/>
    </row>
    <row r="114" spans="1:11" ht="15.75">
      <c r="A114" s="15" t="s">
        <v>132</v>
      </c>
      <c r="B114" s="14"/>
      <c r="C114" s="14"/>
      <c r="D114" s="14"/>
      <c r="E114" s="14"/>
      <c r="F114" s="14"/>
      <c r="G114" s="14"/>
      <c r="H114" s="14"/>
      <c r="K114" s="20"/>
    </row>
    <row r="115" spans="1:11" ht="15.75">
      <c r="A115" s="16"/>
      <c r="B115" s="14"/>
      <c r="C115" s="14"/>
      <c r="D115" s="14"/>
      <c r="E115" s="14"/>
      <c r="F115" s="14"/>
      <c r="G115" s="14"/>
      <c r="H115" s="14"/>
      <c r="K115" s="20"/>
    </row>
    <row r="116" spans="1:11" ht="15.75">
      <c r="A116" s="16" t="s">
        <v>133</v>
      </c>
      <c r="B116" s="14"/>
      <c r="C116" s="14"/>
      <c r="D116" s="14"/>
      <c r="E116" s="14"/>
      <c r="F116" s="14"/>
      <c r="G116" s="14"/>
      <c r="H116" s="14"/>
      <c r="K116" s="20"/>
    </row>
    <row r="117" spans="1:11" ht="15.75">
      <c r="A117" s="16"/>
      <c r="B117" s="14"/>
      <c r="C117" s="14"/>
      <c r="D117" s="14"/>
      <c r="E117" s="14"/>
      <c r="F117" s="14"/>
      <c r="G117" s="14"/>
      <c r="H117" s="14"/>
      <c r="K117" s="20"/>
    </row>
    <row r="118" spans="1:11" ht="15.75">
      <c r="A118" s="16" t="s">
        <v>10</v>
      </c>
      <c r="B118" s="14"/>
      <c r="C118" s="14"/>
      <c r="D118" s="14"/>
      <c r="E118" s="14"/>
      <c r="F118" s="14"/>
      <c r="G118" s="14"/>
      <c r="K118" s="20"/>
    </row>
    <row r="119" spans="1:11" ht="15.75">
      <c r="A119" s="16"/>
      <c r="B119" s="16" t="s">
        <v>39</v>
      </c>
      <c r="C119" s="16" t="s">
        <v>11</v>
      </c>
      <c r="D119" s="14"/>
      <c r="E119" s="16"/>
      <c r="F119" s="14"/>
      <c r="G119" s="17">
        <v>213615</v>
      </c>
      <c r="K119" s="20"/>
    </row>
    <row r="120" spans="1:11" ht="15.75">
      <c r="A120" s="14"/>
      <c r="B120" s="16" t="s">
        <v>40</v>
      </c>
      <c r="C120" s="16" t="s">
        <v>12</v>
      </c>
      <c r="D120" s="14"/>
      <c r="E120" s="16"/>
      <c r="F120" s="14"/>
      <c r="G120" s="17">
        <v>803400</v>
      </c>
      <c r="K120" s="20"/>
    </row>
    <row r="121" spans="1:11" ht="15.75">
      <c r="A121" s="14"/>
      <c r="B121" s="16" t="s">
        <v>41</v>
      </c>
      <c r="C121" s="16" t="s">
        <v>13</v>
      </c>
      <c r="D121" s="14"/>
      <c r="E121" s="14"/>
      <c r="F121" s="14"/>
      <c r="G121" s="17">
        <v>403258</v>
      </c>
      <c r="K121" s="20"/>
    </row>
    <row r="122" spans="1:11" ht="16.5" thickBot="1">
      <c r="A122" s="14"/>
      <c r="B122" s="16" t="s">
        <v>42</v>
      </c>
      <c r="C122" s="16" t="s">
        <v>14</v>
      </c>
      <c r="D122" s="16"/>
      <c r="E122" s="14"/>
      <c r="F122" s="14"/>
      <c r="G122" s="17">
        <v>55493</v>
      </c>
      <c r="K122" s="20"/>
    </row>
    <row r="123" spans="1:11" ht="16.5" customHeight="1" thickBot="1">
      <c r="A123" s="14"/>
      <c r="B123" s="14"/>
      <c r="C123" s="14"/>
      <c r="D123" s="14"/>
      <c r="E123" s="14"/>
      <c r="F123" s="18" t="s">
        <v>31</v>
      </c>
      <c r="G123" s="19">
        <f>SUM(G119:G122)</f>
        <v>1475766</v>
      </c>
      <c r="K123" s="20"/>
    </row>
    <row r="124" spans="1:11" ht="15.75">
      <c r="A124" s="16"/>
      <c r="B124" s="14"/>
      <c r="C124" s="14"/>
      <c r="D124" s="14"/>
      <c r="E124" s="14"/>
      <c r="F124" s="14"/>
      <c r="G124" s="14"/>
      <c r="K124" s="20"/>
    </row>
    <row r="125" spans="1:11" ht="15.75">
      <c r="A125" s="16" t="s">
        <v>45</v>
      </c>
      <c r="B125" s="14"/>
      <c r="C125" s="14"/>
      <c r="D125" s="14"/>
      <c r="E125" s="14"/>
      <c r="F125" s="14"/>
      <c r="G125" s="14"/>
      <c r="K125" s="20"/>
    </row>
    <row r="126" spans="1:11" ht="15.75">
      <c r="A126" s="16"/>
      <c r="B126" s="14"/>
      <c r="C126" s="14"/>
      <c r="D126" s="14"/>
      <c r="E126" s="14"/>
      <c r="F126" s="14"/>
      <c r="G126" s="14"/>
      <c r="K126" s="20"/>
    </row>
    <row r="127" spans="1:11" ht="15.75">
      <c r="A127" s="27"/>
      <c r="B127" s="36" t="s">
        <v>64</v>
      </c>
      <c r="D127" s="14"/>
      <c r="E127" s="14"/>
      <c r="F127" s="14"/>
      <c r="G127" s="21">
        <v>157002</v>
      </c>
      <c r="K127" s="20"/>
    </row>
    <row r="128" spans="1:11" ht="15.75">
      <c r="A128" s="16"/>
      <c r="B128" s="14" t="s">
        <v>43</v>
      </c>
      <c r="C128" s="14"/>
      <c r="D128" s="14"/>
      <c r="E128" s="14"/>
      <c r="F128" s="14"/>
      <c r="G128" s="21">
        <v>53113</v>
      </c>
      <c r="K128" s="20"/>
    </row>
    <row r="129" spans="1:11" ht="15.75">
      <c r="A129" s="16"/>
      <c r="B129" s="36" t="s">
        <v>65</v>
      </c>
      <c r="C129" s="14"/>
      <c r="D129" s="14"/>
      <c r="E129" s="14"/>
      <c r="F129" s="14"/>
      <c r="G129" s="21">
        <v>3500</v>
      </c>
      <c r="K129" s="20"/>
    </row>
    <row r="130" spans="1:11" ht="16.5" thickBot="1">
      <c r="A130" s="16"/>
      <c r="B130" s="36"/>
      <c r="C130" s="14"/>
      <c r="D130" s="14"/>
      <c r="E130" s="14"/>
      <c r="F130" s="14"/>
      <c r="G130" s="21"/>
      <c r="K130" s="20"/>
    </row>
    <row r="131" spans="1:11" ht="16.5" thickBot="1">
      <c r="A131" s="16"/>
      <c r="B131" s="14"/>
      <c r="C131" s="14"/>
      <c r="D131" s="14"/>
      <c r="E131" s="14"/>
      <c r="F131" s="39" t="s">
        <v>31</v>
      </c>
      <c r="G131" s="26">
        <f>SUM(G127:G130)</f>
        <v>213615</v>
      </c>
      <c r="K131" s="20"/>
    </row>
    <row r="132" spans="1:11" ht="15.75">
      <c r="A132" s="16"/>
      <c r="B132" s="14"/>
      <c r="C132" s="14"/>
      <c r="D132" s="14"/>
      <c r="E132" s="14"/>
      <c r="F132" s="32"/>
      <c r="G132" s="33"/>
      <c r="K132" s="20"/>
    </row>
    <row r="133" spans="1:11" ht="15.75">
      <c r="A133" s="28" t="s">
        <v>44</v>
      </c>
      <c r="B133" s="14"/>
      <c r="C133" s="14"/>
      <c r="D133" s="14"/>
      <c r="E133" s="14"/>
      <c r="F133" s="14"/>
      <c r="G133" s="14"/>
      <c r="K133" s="20"/>
    </row>
    <row r="134" spans="1:11" ht="16.5" thickBot="1">
      <c r="A134" s="28"/>
      <c r="B134" s="14"/>
      <c r="C134" s="14"/>
      <c r="D134" s="14"/>
      <c r="E134" s="14"/>
      <c r="F134" s="14"/>
      <c r="G134" s="14"/>
      <c r="K134" s="20"/>
    </row>
    <row r="135" spans="1:11" ht="16.5" thickBot="1">
      <c r="A135" s="16"/>
      <c r="B135" s="22" t="s">
        <v>46</v>
      </c>
      <c r="C135" s="14"/>
      <c r="D135" s="14"/>
      <c r="E135" s="14"/>
      <c r="F135" s="18" t="s">
        <v>37</v>
      </c>
      <c r="G135" s="38">
        <v>145456</v>
      </c>
      <c r="K135" s="20"/>
    </row>
    <row r="136" spans="1:11" ht="15.75">
      <c r="A136" s="16"/>
      <c r="B136" s="22"/>
      <c r="C136" s="14"/>
      <c r="D136" s="14"/>
      <c r="E136" s="14"/>
      <c r="F136" s="14"/>
      <c r="G136" s="33"/>
      <c r="K136" s="20"/>
    </row>
    <row r="137" spans="1:11" ht="16.5" thickBot="1">
      <c r="A137" s="16"/>
      <c r="B137" s="22" t="s">
        <v>47</v>
      </c>
      <c r="C137" s="14"/>
      <c r="D137" s="14"/>
      <c r="E137" s="14"/>
      <c r="F137" s="14"/>
      <c r="G137" s="14"/>
      <c r="K137" s="20"/>
    </row>
    <row r="138" spans="1:11" ht="16.5" thickBot="1">
      <c r="A138" s="16"/>
      <c r="B138" s="14" t="s">
        <v>48</v>
      </c>
      <c r="C138" s="14"/>
      <c r="D138" s="14"/>
      <c r="E138" s="14"/>
      <c r="F138" s="18" t="s">
        <v>37</v>
      </c>
      <c r="G138" s="38">
        <v>392477</v>
      </c>
      <c r="K138" s="20"/>
    </row>
    <row r="139" spans="1:11" ht="16.5" thickBot="1">
      <c r="A139" s="16"/>
      <c r="B139" s="14" t="s">
        <v>49</v>
      </c>
      <c r="C139" s="14"/>
      <c r="D139" s="14"/>
      <c r="E139" s="14"/>
      <c r="F139" s="14"/>
      <c r="G139" s="14"/>
      <c r="K139" s="20"/>
    </row>
    <row r="140" spans="1:11" ht="16.5" thickBot="1">
      <c r="A140" s="16"/>
      <c r="B140" s="22" t="s">
        <v>50</v>
      </c>
      <c r="C140" s="14"/>
      <c r="D140" s="14"/>
      <c r="E140" s="14"/>
      <c r="F140" s="18" t="s">
        <v>37</v>
      </c>
      <c r="G140" s="26">
        <v>196296</v>
      </c>
      <c r="K140" s="20"/>
    </row>
    <row r="141" spans="1:11" ht="16.5" thickBot="1">
      <c r="A141" s="16"/>
      <c r="B141" s="14"/>
      <c r="C141" s="14"/>
      <c r="D141" s="14"/>
      <c r="E141" s="14"/>
      <c r="K141" s="20"/>
    </row>
    <row r="142" spans="1:11" ht="16.5" thickBot="1">
      <c r="A142" s="16"/>
      <c r="B142" s="22" t="s">
        <v>51</v>
      </c>
      <c r="C142" s="14"/>
      <c r="D142" s="14"/>
      <c r="E142" s="14"/>
      <c r="F142" s="18" t="s">
        <v>37</v>
      </c>
      <c r="G142" s="38">
        <v>5935</v>
      </c>
      <c r="H142" s="7"/>
      <c r="K142" s="20"/>
    </row>
    <row r="143" spans="1:11" ht="16.5" thickBot="1">
      <c r="A143" s="16"/>
      <c r="B143" s="14"/>
      <c r="C143" s="14"/>
      <c r="D143" s="14"/>
      <c r="E143" s="14"/>
      <c r="F143" s="14"/>
      <c r="G143" s="21"/>
      <c r="H143" s="7"/>
      <c r="K143" s="20"/>
    </row>
    <row r="144" spans="1:11" ht="16.5" thickBot="1">
      <c r="A144" s="16"/>
      <c r="B144" s="22" t="s">
        <v>52</v>
      </c>
      <c r="C144" s="14"/>
      <c r="D144" s="14"/>
      <c r="E144" s="14"/>
      <c r="F144" s="18" t="s">
        <v>37</v>
      </c>
      <c r="G144" s="38">
        <v>58404</v>
      </c>
      <c r="H144" s="7"/>
      <c r="K144" s="20"/>
    </row>
    <row r="145" spans="1:11" ht="16.5" thickBot="1">
      <c r="A145" s="16"/>
      <c r="B145" s="14"/>
      <c r="C145" s="14"/>
      <c r="D145" s="14"/>
      <c r="E145" s="14"/>
      <c r="F145" s="14"/>
      <c r="G145" s="21"/>
      <c r="H145" s="7"/>
      <c r="K145" s="20"/>
    </row>
    <row r="146" spans="1:11" ht="16.5" thickBot="1">
      <c r="A146" s="16"/>
      <c r="B146" s="22" t="s">
        <v>53</v>
      </c>
      <c r="C146" s="14"/>
      <c r="D146" s="14"/>
      <c r="E146" s="14"/>
      <c r="F146" s="18" t="s">
        <v>37</v>
      </c>
      <c r="G146" s="38">
        <v>4832</v>
      </c>
      <c r="H146" s="7"/>
      <c r="K146" s="20"/>
    </row>
    <row r="147" spans="1:11" ht="15.75">
      <c r="A147" s="16"/>
      <c r="B147" s="14"/>
      <c r="C147" s="14"/>
      <c r="D147" s="14"/>
      <c r="E147" s="14"/>
      <c r="F147" s="14"/>
      <c r="G147" s="21"/>
      <c r="H147" s="7"/>
      <c r="K147" s="20"/>
    </row>
    <row r="148" spans="1:11" ht="15.75">
      <c r="A148" s="16"/>
      <c r="B148" s="14"/>
      <c r="C148" s="14"/>
      <c r="D148" s="14"/>
      <c r="E148" s="14"/>
      <c r="F148" s="14"/>
      <c r="G148" s="21"/>
      <c r="H148" s="7"/>
      <c r="K148" s="20"/>
    </row>
    <row r="149" spans="1:11" ht="15.75">
      <c r="A149" s="28" t="s">
        <v>54</v>
      </c>
      <c r="B149" s="14"/>
      <c r="C149" s="14"/>
      <c r="D149" s="14"/>
      <c r="E149" s="14"/>
      <c r="F149" s="14"/>
      <c r="G149" s="21"/>
      <c r="H149" s="7"/>
      <c r="K149" s="20"/>
    </row>
    <row r="150" spans="1:11" ht="16.5" thickBot="1">
      <c r="A150" s="16"/>
      <c r="B150" s="14"/>
      <c r="C150" s="14"/>
      <c r="D150" s="14"/>
      <c r="E150" s="14"/>
      <c r="F150" s="14"/>
      <c r="G150" s="21"/>
      <c r="H150" s="7"/>
      <c r="K150" s="20"/>
    </row>
    <row r="151" spans="1:11" ht="16.5" thickBot="1">
      <c r="A151" s="16"/>
      <c r="B151" s="22" t="s">
        <v>55</v>
      </c>
      <c r="C151" s="14"/>
      <c r="D151" s="14"/>
      <c r="E151" s="14"/>
      <c r="F151" s="18" t="s">
        <v>37</v>
      </c>
      <c r="G151" s="26">
        <v>154712</v>
      </c>
      <c r="H151" s="7"/>
      <c r="K151" s="20"/>
    </row>
    <row r="152" spans="1:11" ht="16.5" thickBot="1">
      <c r="A152" s="16"/>
      <c r="B152" s="14"/>
      <c r="C152" s="14"/>
      <c r="D152" s="14"/>
      <c r="E152" s="14"/>
      <c r="F152" s="14"/>
      <c r="G152" s="21"/>
      <c r="H152" s="7"/>
      <c r="K152" s="20"/>
    </row>
    <row r="153" spans="1:11" ht="16.5" thickBot="1">
      <c r="A153" s="16"/>
      <c r="B153" s="22" t="s">
        <v>56</v>
      </c>
      <c r="C153" s="14"/>
      <c r="D153" s="14"/>
      <c r="E153" s="14"/>
      <c r="F153" s="18" t="s">
        <v>37</v>
      </c>
      <c r="G153" s="26">
        <v>81261</v>
      </c>
      <c r="H153" s="7"/>
      <c r="K153" s="20"/>
    </row>
    <row r="154" spans="1:11" ht="16.5" thickBot="1">
      <c r="A154" s="16"/>
      <c r="B154" s="14"/>
      <c r="C154" s="14"/>
      <c r="D154" s="14"/>
      <c r="E154" s="14"/>
      <c r="F154" s="14"/>
      <c r="G154" s="21"/>
      <c r="H154" s="7"/>
      <c r="K154" s="20"/>
    </row>
    <row r="155" spans="1:11" ht="16.5" thickBot="1">
      <c r="A155" s="16"/>
      <c r="B155" s="22" t="s">
        <v>57</v>
      </c>
      <c r="C155" s="14"/>
      <c r="D155" s="14"/>
      <c r="E155" s="14"/>
      <c r="F155" s="18" t="s">
        <v>37</v>
      </c>
      <c r="G155" s="26">
        <v>32750</v>
      </c>
      <c r="H155" s="7"/>
      <c r="K155" s="20"/>
    </row>
    <row r="156" spans="1:11" ht="16.5" thickBot="1">
      <c r="A156" s="16"/>
      <c r="B156" s="22"/>
      <c r="C156" s="14"/>
      <c r="D156" s="14"/>
      <c r="E156" s="14"/>
      <c r="F156" s="32"/>
      <c r="G156" s="33"/>
      <c r="H156" s="7"/>
      <c r="K156" s="20"/>
    </row>
    <row r="157" spans="1:11" ht="16.5" thickBot="1">
      <c r="A157" s="16"/>
      <c r="B157" s="22" t="s">
        <v>58</v>
      </c>
      <c r="C157" s="14"/>
      <c r="D157" s="14"/>
      <c r="E157" s="14"/>
      <c r="F157" s="18" t="s">
        <v>37</v>
      </c>
      <c r="G157" s="26">
        <v>21698</v>
      </c>
      <c r="H157" s="7"/>
      <c r="K157" s="20"/>
    </row>
    <row r="158" spans="1:11" ht="16.5" thickBot="1">
      <c r="A158" s="16"/>
      <c r="B158" s="14"/>
      <c r="C158" s="14"/>
      <c r="D158" s="14"/>
      <c r="E158" s="14"/>
      <c r="F158" s="14"/>
      <c r="G158" s="21"/>
      <c r="H158" s="7"/>
      <c r="K158" s="20"/>
    </row>
    <row r="159" spans="1:11" ht="16.5" thickBot="1">
      <c r="A159" s="16"/>
      <c r="B159" s="22" t="s">
        <v>59</v>
      </c>
      <c r="C159" s="14"/>
      <c r="D159" s="14"/>
      <c r="E159" s="14"/>
      <c r="F159" s="18" t="s">
        <v>37</v>
      </c>
      <c r="G159" s="26">
        <v>29916</v>
      </c>
      <c r="H159" s="7"/>
      <c r="K159" s="20"/>
    </row>
    <row r="160" spans="1:11" ht="16.5" thickBot="1">
      <c r="A160" s="16"/>
      <c r="B160" s="22"/>
      <c r="C160" s="14"/>
      <c r="D160" s="14"/>
      <c r="E160" s="14"/>
      <c r="F160" s="32"/>
      <c r="G160" s="33"/>
      <c r="H160" s="7"/>
      <c r="K160" s="20"/>
    </row>
    <row r="161" spans="1:11" ht="16.5" thickBot="1">
      <c r="A161" s="16"/>
      <c r="B161" s="22" t="s">
        <v>60</v>
      </c>
      <c r="C161" s="14"/>
      <c r="D161" s="14"/>
      <c r="E161" s="14"/>
      <c r="F161" s="18" t="s">
        <v>37</v>
      </c>
      <c r="G161" s="38">
        <v>31312</v>
      </c>
      <c r="H161" s="7"/>
      <c r="K161" s="20"/>
    </row>
    <row r="162" spans="1:11" ht="16.5" thickBot="1">
      <c r="A162" s="16"/>
      <c r="B162" s="14"/>
      <c r="C162" s="36"/>
      <c r="D162" s="14"/>
      <c r="E162" s="14"/>
      <c r="F162" s="14"/>
      <c r="G162" s="21"/>
      <c r="H162" s="7"/>
      <c r="K162" s="20"/>
    </row>
    <row r="163" spans="1:11" ht="16.5" thickBot="1">
      <c r="A163" s="16"/>
      <c r="B163" s="22" t="s">
        <v>61</v>
      </c>
      <c r="C163" s="14"/>
      <c r="D163" s="14"/>
      <c r="E163" s="14"/>
      <c r="F163" s="18" t="s">
        <v>37</v>
      </c>
      <c r="G163" s="26">
        <v>51609</v>
      </c>
      <c r="H163" s="7"/>
      <c r="K163" s="20"/>
    </row>
    <row r="164" spans="1:11" ht="15.75">
      <c r="A164" s="16"/>
      <c r="B164" s="36" t="s">
        <v>134</v>
      </c>
      <c r="C164" s="36"/>
      <c r="D164" s="14"/>
      <c r="E164" s="14"/>
      <c r="H164" s="7"/>
      <c r="K164" s="20"/>
    </row>
    <row r="165" spans="1:11" ht="15.75">
      <c r="A165" s="16"/>
      <c r="B165" s="14"/>
      <c r="C165" s="14"/>
      <c r="D165" s="14"/>
      <c r="E165" s="14"/>
      <c r="H165" s="7"/>
      <c r="K165" s="20"/>
    </row>
    <row r="166" spans="1:11" ht="15.75">
      <c r="A166" s="16"/>
      <c r="B166" s="14"/>
      <c r="C166" s="14"/>
      <c r="D166" s="14"/>
      <c r="E166" s="14"/>
      <c r="F166" s="14"/>
      <c r="G166" s="21"/>
      <c r="H166" s="7"/>
      <c r="K166" s="20"/>
    </row>
    <row r="167" spans="1:11" ht="15.75">
      <c r="A167" s="16" t="s">
        <v>135</v>
      </c>
      <c r="B167" s="14"/>
      <c r="C167" s="14"/>
      <c r="D167" s="14"/>
      <c r="E167" s="14"/>
      <c r="F167" s="14"/>
      <c r="G167" s="21"/>
      <c r="H167" s="7"/>
      <c r="K167" s="20"/>
    </row>
    <row r="168" spans="8:11" ht="12.75">
      <c r="H168" s="7"/>
      <c r="K168" s="20"/>
    </row>
    <row r="169" spans="3:11" ht="12.75">
      <c r="C169" s="11" t="s">
        <v>66</v>
      </c>
      <c r="G169" s="7">
        <v>26555</v>
      </c>
      <c r="H169" s="7"/>
      <c r="K169" s="20"/>
    </row>
    <row r="170" spans="3:11" ht="12.75">
      <c r="C170" s="11" t="s">
        <v>136</v>
      </c>
      <c r="G170" s="7">
        <v>83</v>
      </c>
      <c r="H170" s="7"/>
      <c r="K170" s="20"/>
    </row>
    <row r="171" spans="3:11" ht="12.75">
      <c r="C171" s="11" t="s">
        <v>67</v>
      </c>
      <c r="G171" s="7">
        <v>2200</v>
      </c>
      <c r="H171" s="7"/>
      <c r="K171" s="20"/>
    </row>
    <row r="172" spans="3:11" ht="12.75">
      <c r="C172" s="11" t="s">
        <v>99</v>
      </c>
      <c r="G172" s="7">
        <v>23494</v>
      </c>
      <c r="H172" s="7"/>
      <c r="K172" s="20"/>
    </row>
    <row r="173" spans="3:11" ht="13.5" thickBot="1">
      <c r="C173" s="11" t="s">
        <v>70</v>
      </c>
      <c r="G173" s="7">
        <v>3161</v>
      </c>
      <c r="H173" s="7"/>
      <c r="K173" s="20"/>
    </row>
    <row r="174" spans="3:11" ht="13.5" thickBot="1">
      <c r="C174" s="11"/>
      <c r="F174" s="18" t="s">
        <v>37</v>
      </c>
      <c r="G174" s="26">
        <f>SUM(G169:G173)</f>
        <v>55493</v>
      </c>
      <c r="H174" s="7"/>
      <c r="K174" s="20"/>
    </row>
    <row r="175" spans="3:11" ht="12.75">
      <c r="C175" s="11"/>
      <c r="H175" s="7"/>
      <c r="K175" s="20"/>
    </row>
    <row r="176" spans="1:11" ht="16.5" thickBot="1">
      <c r="A176" s="16"/>
      <c r="B176" s="14"/>
      <c r="C176" s="14"/>
      <c r="D176" s="14"/>
      <c r="E176" s="14"/>
      <c r="F176" s="14"/>
      <c r="G176" s="21"/>
      <c r="H176" s="7"/>
      <c r="K176" s="20"/>
    </row>
    <row r="177" spans="1:11" ht="16.5" thickBot="1">
      <c r="A177" s="16"/>
      <c r="B177" s="14"/>
      <c r="C177" s="24" t="s">
        <v>62</v>
      </c>
      <c r="D177" s="25"/>
      <c r="E177" s="25"/>
      <c r="F177" s="25"/>
      <c r="G177" s="26">
        <f>G131+G135+G138+G140+G142+G144+G146+G151+G153+G155+G157+G159+G161+G163+G174</f>
        <v>1475766</v>
      </c>
      <c r="H177" s="7"/>
      <c r="K177" s="20"/>
    </row>
    <row r="178" spans="1:11" ht="15.75">
      <c r="A178" s="16"/>
      <c r="B178" s="14"/>
      <c r="C178" s="14"/>
      <c r="D178" s="14"/>
      <c r="E178" s="14"/>
      <c r="F178" s="14"/>
      <c r="G178" s="21"/>
      <c r="H178" s="7"/>
      <c r="K178" s="20"/>
    </row>
    <row r="179" spans="1:11" ht="15.75">
      <c r="A179" s="16"/>
      <c r="B179" s="14"/>
      <c r="C179" s="14"/>
      <c r="D179" s="14"/>
      <c r="E179" s="14"/>
      <c r="F179" s="14"/>
      <c r="G179" s="21"/>
      <c r="H179" s="7"/>
      <c r="K179" s="20"/>
    </row>
    <row r="180" spans="1:11" ht="15.75">
      <c r="A180" s="15" t="s">
        <v>137</v>
      </c>
      <c r="B180" s="14"/>
      <c r="C180" s="14"/>
      <c r="D180" s="14"/>
      <c r="E180" s="14"/>
      <c r="F180" s="14"/>
      <c r="G180" s="21"/>
      <c r="H180" s="7"/>
      <c r="K180" s="20"/>
    </row>
    <row r="181" spans="1:11" ht="15.75">
      <c r="A181" s="16"/>
      <c r="B181" s="14"/>
      <c r="C181" s="14"/>
      <c r="D181" s="14"/>
      <c r="E181" s="14"/>
      <c r="F181" s="14"/>
      <c r="G181" s="21"/>
      <c r="H181" s="7"/>
      <c r="K181" s="20"/>
    </row>
    <row r="182" spans="1:11" ht="15.75">
      <c r="A182" s="16" t="s">
        <v>73</v>
      </c>
      <c r="B182" s="14"/>
      <c r="C182" s="14"/>
      <c r="D182" s="14"/>
      <c r="E182" s="14"/>
      <c r="F182" s="14"/>
      <c r="G182" s="21"/>
      <c r="H182" s="7"/>
      <c r="K182" s="20"/>
    </row>
    <row r="183" spans="1:11" ht="16.5" thickBot="1">
      <c r="A183" s="16" t="s">
        <v>74</v>
      </c>
      <c r="B183" s="14"/>
      <c r="C183" s="14"/>
      <c r="D183" s="14"/>
      <c r="E183" s="14"/>
      <c r="F183" s="14"/>
      <c r="G183" s="21">
        <v>222</v>
      </c>
      <c r="H183" s="7"/>
      <c r="K183" s="20"/>
    </row>
    <row r="184" spans="1:11" ht="16.5" thickBot="1">
      <c r="A184" s="16"/>
      <c r="B184" s="14"/>
      <c r="C184" s="14"/>
      <c r="D184" s="14"/>
      <c r="E184" s="14"/>
      <c r="F184" s="18" t="s">
        <v>37</v>
      </c>
      <c r="G184" s="26">
        <f>G182+G183</f>
        <v>222</v>
      </c>
      <c r="H184" s="7"/>
      <c r="K184" s="20"/>
    </row>
    <row r="185" spans="1:11" ht="15.75">
      <c r="A185" s="16"/>
      <c r="B185" s="14"/>
      <c r="C185" s="14"/>
      <c r="D185" s="14"/>
      <c r="E185" s="14"/>
      <c r="G185" s="21"/>
      <c r="H185" s="7"/>
      <c r="K185" s="20"/>
    </row>
    <row r="186" spans="1:11" ht="15.75">
      <c r="A186" s="15" t="s">
        <v>141</v>
      </c>
      <c r="B186" s="14"/>
      <c r="C186" s="14"/>
      <c r="D186" s="14"/>
      <c r="E186" s="14"/>
      <c r="F186" s="14"/>
      <c r="G186" s="21"/>
      <c r="H186" s="7"/>
      <c r="K186" s="20"/>
    </row>
    <row r="187" spans="1:8" ht="15.75">
      <c r="A187" s="16"/>
      <c r="B187" s="14"/>
      <c r="C187" s="14"/>
      <c r="D187" s="14"/>
      <c r="E187" s="14"/>
      <c r="F187" s="14"/>
      <c r="G187" s="21"/>
      <c r="H187" s="7"/>
    </row>
    <row r="188" spans="1:8" ht="15.75">
      <c r="A188" s="16" t="s">
        <v>138</v>
      </c>
      <c r="B188" s="14"/>
      <c r="C188" s="14"/>
      <c r="D188" s="14"/>
      <c r="E188" s="14"/>
      <c r="F188" s="14"/>
      <c r="G188" s="21"/>
      <c r="H188" s="7"/>
    </row>
    <row r="189" spans="1:8" ht="15.75">
      <c r="A189" s="16" t="s">
        <v>139</v>
      </c>
      <c r="B189" s="14"/>
      <c r="C189" s="14"/>
      <c r="D189" s="14"/>
      <c r="E189" s="14"/>
      <c r="F189" s="14"/>
      <c r="G189" s="21"/>
      <c r="H189" s="7"/>
    </row>
    <row r="190" spans="1:8" ht="15.75">
      <c r="A190" s="16"/>
      <c r="B190" s="14"/>
      <c r="C190" s="14"/>
      <c r="D190" s="21"/>
      <c r="E190" s="14"/>
      <c r="F190" s="14"/>
      <c r="G190" s="21"/>
      <c r="H190" s="7"/>
    </row>
    <row r="191" spans="1:8" ht="15.75">
      <c r="A191" s="16"/>
      <c r="B191" s="14"/>
      <c r="C191" s="14"/>
      <c r="D191" s="21"/>
      <c r="E191" s="14"/>
      <c r="F191" s="14"/>
      <c r="G191" s="21"/>
      <c r="H191" s="7"/>
    </row>
    <row r="192" spans="1:8" ht="15.75">
      <c r="A192" s="15" t="s">
        <v>142</v>
      </c>
      <c r="B192" s="14"/>
      <c r="C192" s="14"/>
      <c r="D192" s="14"/>
      <c r="E192" s="14"/>
      <c r="F192" s="14"/>
      <c r="G192" s="21"/>
      <c r="H192" s="7"/>
    </row>
    <row r="193" spans="1:11" ht="15.75">
      <c r="A193" s="16"/>
      <c r="B193" s="14"/>
      <c r="C193" s="14"/>
      <c r="D193" s="14"/>
      <c r="E193" s="14"/>
      <c r="F193" s="14"/>
      <c r="G193" s="21"/>
      <c r="H193" s="7"/>
      <c r="K193" s="20"/>
    </row>
    <row r="194" spans="1:8" ht="15.75">
      <c r="A194" s="16" t="s">
        <v>140</v>
      </c>
      <c r="B194" s="14"/>
      <c r="C194" s="14"/>
      <c r="D194" s="14"/>
      <c r="E194" s="14"/>
      <c r="F194" s="14"/>
      <c r="G194" s="21"/>
      <c r="H194" s="7"/>
    </row>
    <row r="195" spans="1:8" ht="15.75">
      <c r="A195" s="16"/>
      <c r="B195" s="14"/>
      <c r="C195" s="14"/>
      <c r="D195" s="14"/>
      <c r="E195" s="14"/>
      <c r="F195" s="14"/>
      <c r="G195" s="21"/>
      <c r="H195" s="7"/>
    </row>
    <row r="196" spans="1:8" ht="15.75">
      <c r="A196" s="36" t="s">
        <v>100</v>
      </c>
      <c r="B196" s="14"/>
      <c r="C196" s="14"/>
      <c r="D196" s="14"/>
      <c r="E196" s="29"/>
      <c r="F196" s="14"/>
      <c r="G196" s="21">
        <v>143769</v>
      </c>
      <c r="H196" s="7"/>
    </row>
    <row r="197" spans="1:8" ht="15.75">
      <c r="A197" s="36" t="s">
        <v>75</v>
      </c>
      <c r="B197" s="16"/>
      <c r="C197" s="16"/>
      <c r="D197" s="16"/>
      <c r="E197" s="16"/>
      <c r="F197" s="14"/>
      <c r="G197" s="21">
        <v>35671</v>
      </c>
      <c r="H197" s="7"/>
    </row>
    <row r="198" spans="1:8" ht="16.5" thickBot="1">
      <c r="A198" s="36" t="s">
        <v>104</v>
      </c>
      <c r="B198" s="16"/>
      <c r="C198" s="16"/>
      <c r="D198" s="14"/>
      <c r="E198" s="14"/>
      <c r="F198" s="14"/>
      <c r="G198" s="21">
        <v>216</v>
      </c>
      <c r="H198" s="7"/>
    </row>
    <row r="199" spans="1:8" ht="16.5" thickBot="1">
      <c r="A199" s="31"/>
      <c r="B199" s="16"/>
      <c r="C199" s="16"/>
      <c r="D199" s="14"/>
      <c r="E199" s="14"/>
      <c r="F199" s="18" t="s">
        <v>31</v>
      </c>
      <c r="G199" s="26">
        <f>SUM(G196:G198)</f>
        <v>179656</v>
      </c>
      <c r="H199" s="7"/>
    </row>
    <row r="200" spans="1:10" ht="15.75">
      <c r="A200" s="14"/>
      <c r="B200" s="14"/>
      <c r="C200" s="16"/>
      <c r="D200" s="14"/>
      <c r="E200" s="14"/>
      <c r="F200" s="14"/>
      <c r="G200" s="21"/>
      <c r="H200" s="7"/>
      <c r="J200" s="6"/>
    </row>
    <row r="201" spans="1:8" ht="15.75">
      <c r="A201" s="14"/>
      <c r="B201" s="16"/>
      <c r="C201" s="16"/>
      <c r="D201" s="14"/>
      <c r="E201" s="14"/>
      <c r="F201" s="16"/>
      <c r="G201" s="21"/>
      <c r="H201" s="7"/>
    </row>
    <row r="202" spans="1:8" ht="15.75">
      <c r="A202" s="15" t="s">
        <v>144</v>
      </c>
      <c r="B202" s="14"/>
      <c r="C202" s="14"/>
      <c r="D202" s="14"/>
      <c r="E202" s="14"/>
      <c r="F202" s="14"/>
      <c r="G202" s="21"/>
      <c r="H202" s="7"/>
    </row>
    <row r="203" spans="1:8" ht="15.75">
      <c r="A203" s="16"/>
      <c r="B203" s="14"/>
      <c r="C203" s="14"/>
      <c r="D203" s="14"/>
      <c r="E203" s="14"/>
      <c r="F203" s="14"/>
      <c r="G203" s="21"/>
      <c r="H203" s="7"/>
    </row>
    <row r="204" spans="1:8" ht="15.75">
      <c r="A204" s="16" t="s">
        <v>143</v>
      </c>
      <c r="B204" s="14"/>
      <c r="C204" s="14"/>
      <c r="D204" s="14"/>
      <c r="E204" s="14"/>
      <c r="F204" s="14"/>
      <c r="G204" s="21"/>
      <c r="H204" s="7"/>
    </row>
    <row r="205" spans="1:8" ht="15.75">
      <c r="A205" s="16"/>
      <c r="B205" s="14"/>
      <c r="C205" s="14"/>
      <c r="D205" s="14"/>
      <c r="E205" s="14"/>
      <c r="F205" s="14"/>
      <c r="G205" s="21"/>
      <c r="H205" s="7"/>
    </row>
    <row r="206" spans="1:8" ht="15.75">
      <c r="A206" s="16"/>
      <c r="B206" s="14"/>
      <c r="C206" s="14"/>
      <c r="D206" s="14"/>
      <c r="E206" s="14"/>
      <c r="F206" s="14"/>
      <c r="G206" s="21"/>
      <c r="H206" s="7"/>
    </row>
    <row r="207" spans="1:8" ht="15.75">
      <c r="A207" s="16" t="s">
        <v>15</v>
      </c>
      <c r="B207" s="14"/>
      <c r="C207" s="14"/>
      <c r="D207" s="14"/>
      <c r="E207" s="14"/>
      <c r="F207" s="14"/>
      <c r="G207" s="21"/>
      <c r="H207" s="7"/>
    </row>
    <row r="208" spans="1:8" ht="15.75">
      <c r="A208" s="16"/>
      <c r="B208" s="16"/>
      <c r="C208" s="16" t="s">
        <v>105</v>
      </c>
      <c r="D208" s="14"/>
      <c r="E208" s="30"/>
      <c r="F208" s="14"/>
      <c r="G208" s="21">
        <v>7775</v>
      </c>
      <c r="H208" s="7"/>
    </row>
    <row r="209" spans="1:8" ht="15.75">
      <c r="A209" s="14"/>
      <c r="B209" s="16"/>
      <c r="C209" s="16" t="s">
        <v>101</v>
      </c>
      <c r="D209" s="14"/>
      <c r="E209" s="14"/>
      <c r="F209" s="14"/>
      <c r="G209" s="21">
        <v>45385</v>
      </c>
      <c r="H209" s="6"/>
    </row>
    <row r="210" spans="1:8" ht="15.75">
      <c r="A210" s="14"/>
      <c r="B210" s="16"/>
      <c r="C210" s="16" t="s">
        <v>147</v>
      </c>
      <c r="D210" s="14"/>
      <c r="E210" s="14"/>
      <c r="F210" s="14"/>
      <c r="G210" s="21">
        <v>8132</v>
      </c>
      <c r="H210" s="6"/>
    </row>
    <row r="211" spans="1:8" ht="15.75">
      <c r="A211" s="14"/>
      <c r="B211" s="16"/>
      <c r="C211" s="16" t="s">
        <v>102</v>
      </c>
      <c r="D211" s="14"/>
      <c r="E211" s="14"/>
      <c r="F211" s="14"/>
      <c r="G211" s="21">
        <v>10393</v>
      </c>
      <c r="H211" s="6"/>
    </row>
    <row r="212" spans="1:8" ht="15.75">
      <c r="A212" s="14"/>
      <c r="B212" s="16"/>
      <c r="C212" s="16" t="s">
        <v>145</v>
      </c>
      <c r="D212" s="14"/>
      <c r="E212" s="14"/>
      <c r="F212" s="14"/>
      <c r="G212" s="21">
        <v>29688</v>
      </c>
      <c r="H212" s="6"/>
    </row>
    <row r="213" spans="1:8" ht="15.75">
      <c r="A213" s="14"/>
      <c r="B213" s="16"/>
      <c r="C213" s="16" t="s">
        <v>146</v>
      </c>
      <c r="D213" s="14"/>
      <c r="E213" s="14"/>
      <c r="F213" s="14"/>
      <c r="G213" s="21">
        <v>26362</v>
      </c>
      <c r="H213" s="6"/>
    </row>
    <row r="214" spans="1:8" ht="18" customHeight="1" thickBot="1">
      <c r="A214" s="14"/>
      <c r="B214" s="14"/>
      <c r="C214" s="36" t="s">
        <v>106</v>
      </c>
      <c r="D214" s="14"/>
      <c r="E214" s="14"/>
      <c r="G214" s="3">
        <v>4500</v>
      </c>
      <c r="H214" s="7"/>
    </row>
    <row r="215" spans="1:7" ht="18" customHeight="1" thickBot="1">
      <c r="A215" s="14"/>
      <c r="B215" s="14"/>
      <c r="C215" s="14"/>
      <c r="D215" s="14"/>
      <c r="E215" s="14"/>
      <c r="F215" s="18" t="s">
        <v>31</v>
      </c>
      <c r="G215" s="26">
        <f>G208+G209+G210+G211+G212+G213+G214</f>
        <v>132235</v>
      </c>
    </row>
    <row r="216" spans="1:8" ht="18" customHeight="1">
      <c r="A216" s="14"/>
      <c r="B216" s="14"/>
      <c r="C216" s="14"/>
      <c r="D216" s="14"/>
      <c r="E216" s="14"/>
      <c r="F216" s="32"/>
      <c r="G216" s="33"/>
      <c r="H216" s="7"/>
    </row>
    <row r="217" spans="1:8" ht="18" customHeight="1">
      <c r="A217" s="15" t="s">
        <v>148</v>
      </c>
      <c r="B217" s="14"/>
      <c r="C217" s="14"/>
      <c r="D217" s="14"/>
      <c r="E217" s="14"/>
      <c r="F217" s="32"/>
      <c r="G217" s="33"/>
      <c r="H217" s="7"/>
    </row>
    <row r="218" spans="1:8" ht="18" customHeight="1">
      <c r="A218" s="14"/>
      <c r="B218" s="14"/>
      <c r="C218" s="14"/>
      <c r="D218" s="14"/>
      <c r="E218" s="14"/>
      <c r="F218" s="32"/>
      <c r="G218" s="33"/>
      <c r="H218" s="7"/>
    </row>
    <row r="219" spans="1:8" ht="18" customHeight="1">
      <c r="A219" s="36" t="s">
        <v>149</v>
      </c>
      <c r="B219" s="14"/>
      <c r="C219" s="14"/>
      <c r="D219" s="14"/>
      <c r="E219" s="14"/>
      <c r="F219" s="32"/>
      <c r="G219" s="33"/>
      <c r="H219" s="7"/>
    </row>
    <row r="220" spans="1:8" ht="18" customHeight="1">
      <c r="A220" s="14"/>
      <c r="B220" s="14"/>
      <c r="C220" s="14"/>
      <c r="D220" s="14"/>
      <c r="E220" s="14"/>
      <c r="F220" s="32"/>
      <c r="G220" s="33"/>
      <c r="H220" s="7"/>
    </row>
    <row r="221" spans="1:8" ht="15.75">
      <c r="A221" s="15" t="s">
        <v>150</v>
      </c>
      <c r="B221" s="14"/>
      <c r="C221" s="14"/>
      <c r="D221" s="14"/>
      <c r="E221" s="14"/>
      <c r="F221" s="14"/>
      <c r="G221" s="21"/>
      <c r="H221" s="7"/>
    </row>
    <row r="222" spans="1:8" ht="15.75">
      <c r="A222" s="16"/>
      <c r="B222" s="14"/>
      <c r="C222" s="14"/>
      <c r="D222" s="14"/>
      <c r="E222" s="14"/>
      <c r="F222" s="14"/>
      <c r="G222" s="21"/>
      <c r="H222" s="7"/>
    </row>
    <row r="223" spans="1:8" ht="15.75">
      <c r="A223" s="14"/>
      <c r="B223" s="14"/>
      <c r="C223" s="16" t="s">
        <v>16</v>
      </c>
      <c r="D223" s="14"/>
      <c r="E223" s="14"/>
      <c r="F223" s="14"/>
      <c r="G223" s="34">
        <v>8497515</v>
      </c>
      <c r="H223" s="7"/>
    </row>
    <row r="224" spans="1:8" ht="15.75">
      <c r="A224" s="14"/>
      <c r="B224" s="14"/>
      <c r="C224" s="16" t="s">
        <v>17</v>
      </c>
      <c r="D224" s="14"/>
      <c r="E224" s="14"/>
      <c r="F224" s="14"/>
      <c r="G224" s="34">
        <v>8428997</v>
      </c>
      <c r="H224" s="7"/>
    </row>
    <row r="225" spans="1:8" ht="15.75">
      <c r="A225" s="16"/>
      <c r="B225" s="14"/>
      <c r="C225" s="14"/>
      <c r="D225" s="14"/>
      <c r="E225" s="14"/>
      <c r="F225" s="14"/>
      <c r="G225" s="34"/>
      <c r="H225" s="7"/>
    </row>
    <row r="226" spans="1:8" ht="15.75">
      <c r="A226" s="14"/>
      <c r="B226" s="14"/>
      <c r="C226" s="16" t="s">
        <v>107</v>
      </c>
      <c r="D226" s="14"/>
      <c r="E226" s="30"/>
      <c r="F226" s="14"/>
      <c r="G226" s="34">
        <f>G223-G224</f>
        <v>68518</v>
      </c>
      <c r="H226" s="7"/>
    </row>
    <row r="227" spans="1:8" ht="15.75">
      <c r="A227" s="16"/>
      <c r="B227" s="14"/>
      <c r="C227" s="14"/>
      <c r="D227" s="14"/>
      <c r="E227" s="14"/>
      <c r="F227" s="14"/>
      <c r="G227" s="21"/>
      <c r="H227" s="7"/>
    </row>
    <row r="228" spans="1:8" ht="15.75">
      <c r="A228" s="16"/>
      <c r="B228" s="14"/>
      <c r="C228" s="14"/>
      <c r="D228" s="14"/>
      <c r="E228" s="14"/>
      <c r="F228" s="14"/>
      <c r="G228" s="21"/>
      <c r="H228" s="7"/>
    </row>
    <row r="229" spans="1:8" ht="15.75">
      <c r="A229" s="15" t="s">
        <v>151</v>
      </c>
      <c r="B229" s="14"/>
      <c r="C229" s="14"/>
      <c r="D229" s="14"/>
      <c r="E229" s="14"/>
      <c r="F229" s="14"/>
      <c r="G229" s="21"/>
      <c r="H229" s="7"/>
    </row>
    <row r="230" spans="1:8" ht="15.75">
      <c r="A230" s="16"/>
      <c r="B230" s="14"/>
      <c r="C230" s="14"/>
      <c r="D230" s="14"/>
      <c r="E230" s="14"/>
      <c r="F230" s="14"/>
      <c r="G230" s="21"/>
      <c r="H230" s="7"/>
    </row>
    <row r="231" spans="1:8" ht="15.75">
      <c r="A231" s="16" t="s">
        <v>152</v>
      </c>
      <c r="B231" s="14"/>
      <c r="C231" s="14"/>
      <c r="D231" s="14"/>
      <c r="E231" s="14"/>
      <c r="F231" s="14"/>
      <c r="G231" s="21"/>
      <c r="H231" s="7"/>
    </row>
    <row r="232" spans="1:8" ht="15.75">
      <c r="A232" s="16"/>
      <c r="B232" s="14"/>
      <c r="C232" s="14"/>
      <c r="D232" s="14"/>
      <c r="E232" s="14"/>
      <c r="F232" s="14"/>
      <c r="G232" s="21"/>
      <c r="H232" s="7"/>
    </row>
    <row r="233" spans="1:8" ht="15.75">
      <c r="A233" s="13" t="s">
        <v>5</v>
      </c>
      <c r="B233" s="14"/>
      <c r="C233" s="14"/>
      <c r="D233" s="14"/>
      <c r="E233" s="14"/>
      <c r="F233" s="14"/>
      <c r="G233" s="21"/>
      <c r="H233" s="7"/>
    </row>
    <row r="234" spans="1:8" ht="15.75">
      <c r="A234" s="15" t="s">
        <v>154</v>
      </c>
      <c r="B234" s="14"/>
      <c r="C234" s="14"/>
      <c r="D234" s="14"/>
      <c r="E234" s="14"/>
      <c r="F234" s="14"/>
      <c r="G234" s="21"/>
      <c r="H234" s="7"/>
    </row>
    <row r="235" spans="1:8" ht="15.75">
      <c r="A235" s="16"/>
      <c r="B235" s="14"/>
      <c r="C235" s="14"/>
      <c r="D235" s="14"/>
      <c r="E235" s="14"/>
      <c r="F235" s="14"/>
      <c r="G235" s="21"/>
      <c r="H235" s="7"/>
    </row>
    <row r="236" spans="1:8" ht="15.75">
      <c r="A236" s="16" t="s">
        <v>153</v>
      </c>
      <c r="B236" s="14"/>
      <c r="C236" s="14"/>
      <c r="D236" s="14"/>
      <c r="E236" s="14"/>
      <c r="F236" s="14"/>
      <c r="G236" s="21"/>
      <c r="H236" s="7"/>
    </row>
    <row r="237" spans="2:8" ht="12.75">
      <c r="B237" s="14"/>
      <c r="C237" s="14"/>
      <c r="D237" s="14"/>
      <c r="E237" s="14"/>
      <c r="F237" s="14"/>
      <c r="G237" s="21"/>
      <c r="H237" s="7"/>
    </row>
    <row r="238" spans="1:8" ht="15.75">
      <c r="A238" s="16"/>
      <c r="B238" s="14"/>
      <c r="C238" s="14"/>
      <c r="D238" s="14"/>
      <c r="E238" s="14"/>
      <c r="F238" s="14"/>
      <c r="G238" s="21"/>
      <c r="H238" s="7"/>
    </row>
    <row r="239" spans="1:8" ht="15.75">
      <c r="A239" s="15" t="s">
        <v>155</v>
      </c>
      <c r="B239" s="14"/>
      <c r="C239" s="14"/>
      <c r="D239" s="14"/>
      <c r="E239" s="14"/>
      <c r="F239" s="14"/>
      <c r="G239" s="21"/>
      <c r="H239" s="7"/>
    </row>
    <row r="240" spans="1:8" ht="15.75">
      <c r="A240" s="15"/>
      <c r="B240" s="14"/>
      <c r="C240" s="14"/>
      <c r="D240" s="14"/>
      <c r="E240" s="14"/>
      <c r="F240" s="14"/>
      <c r="G240" s="21"/>
      <c r="H240" s="7"/>
    </row>
    <row r="241" spans="1:8" ht="15.75">
      <c r="A241" s="16" t="s">
        <v>18</v>
      </c>
      <c r="B241" s="16" t="s">
        <v>19</v>
      </c>
      <c r="C241" s="14"/>
      <c r="D241" s="14"/>
      <c r="E241" s="30"/>
      <c r="F241" s="14"/>
      <c r="G241" s="35">
        <v>8497515</v>
      </c>
      <c r="H241" s="7"/>
    </row>
    <row r="242" spans="1:8" ht="15.75">
      <c r="A242" s="16" t="s">
        <v>20</v>
      </c>
      <c r="B242" s="16" t="s">
        <v>21</v>
      </c>
      <c r="C242" s="14"/>
      <c r="D242" s="14"/>
      <c r="E242" s="30"/>
      <c r="F242" s="14"/>
      <c r="G242" s="35">
        <v>8428997</v>
      </c>
      <c r="H242" s="7"/>
    </row>
    <row r="243" spans="1:8" ht="15.75">
      <c r="A243" s="16" t="s">
        <v>22</v>
      </c>
      <c r="B243" s="16" t="s">
        <v>108</v>
      </c>
      <c r="C243" s="14"/>
      <c r="D243" s="14"/>
      <c r="E243" s="14"/>
      <c r="F243" s="30"/>
      <c r="G243" s="35">
        <f>G241-G242</f>
        <v>68518</v>
      </c>
      <c r="H243" s="7"/>
    </row>
    <row r="244" spans="1:8" ht="15.75">
      <c r="A244" s="16"/>
      <c r="B244" s="14"/>
      <c r="C244" s="14"/>
      <c r="D244" s="14"/>
      <c r="E244" s="14"/>
      <c r="F244" s="14"/>
      <c r="G244" s="35"/>
      <c r="H244" s="7"/>
    </row>
    <row r="245" spans="1:8" ht="15.75">
      <c r="A245" s="16" t="s">
        <v>23</v>
      </c>
      <c r="B245" s="16" t="s">
        <v>71</v>
      </c>
      <c r="C245" s="14"/>
      <c r="D245" s="14"/>
      <c r="E245" s="30"/>
      <c r="F245" s="14"/>
      <c r="G245" s="35">
        <v>7000</v>
      </c>
      <c r="H245" s="7"/>
    </row>
    <row r="246" spans="1:8" ht="16.5" thickBot="1">
      <c r="A246" s="16" t="s">
        <v>24</v>
      </c>
      <c r="B246" s="16" t="s">
        <v>68</v>
      </c>
      <c r="C246" s="14"/>
      <c r="D246" s="14"/>
      <c r="E246" s="14"/>
      <c r="F246" s="14"/>
      <c r="G246" s="35"/>
      <c r="H246" s="7"/>
    </row>
    <row r="247" spans="1:8" ht="16.5" thickBot="1">
      <c r="A247" s="14"/>
      <c r="B247" s="24" t="s">
        <v>69</v>
      </c>
      <c r="C247" s="25"/>
      <c r="D247" s="25"/>
      <c r="E247" s="25"/>
      <c r="F247" s="52"/>
      <c r="G247" s="53">
        <f>G243+G245</f>
        <v>75518</v>
      </c>
      <c r="H247" s="7"/>
    </row>
    <row r="248" spans="1:8" ht="12.75">
      <c r="A248" s="14"/>
      <c r="B248" s="14"/>
      <c r="C248" s="14"/>
      <c r="D248" s="14"/>
      <c r="E248" s="14"/>
      <c r="F248" s="14"/>
      <c r="G248" s="21"/>
      <c r="H248" s="7"/>
    </row>
    <row r="249" spans="1:8" ht="12.75">
      <c r="A249" s="14"/>
      <c r="B249" s="14"/>
      <c r="C249" s="14"/>
      <c r="D249" s="14"/>
      <c r="E249" s="14"/>
      <c r="F249" s="14"/>
      <c r="G249" s="21"/>
      <c r="H249" s="7"/>
    </row>
    <row r="250" spans="1:8" ht="15.75">
      <c r="A250" s="15" t="s">
        <v>156</v>
      </c>
      <c r="B250" s="14"/>
      <c r="C250" s="14"/>
      <c r="D250" s="14"/>
      <c r="E250" s="14"/>
      <c r="F250" s="14"/>
      <c r="G250" s="21"/>
      <c r="H250" s="7"/>
    </row>
    <row r="251" spans="1:8" ht="12.75">
      <c r="A251" s="14"/>
      <c r="B251" s="14"/>
      <c r="C251" s="14"/>
      <c r="D251" s="14"/>
      <c r="E251" s="14"/>
      <c r="F251" s="14"/>
      <c r="G251" s="21"/>
      <c r="H251" s="7"/>
    </row>
    <row r="252" spans="1:8" ht="12.75">
      <c r="A252" s="36" t="s">
        <v>157</v>
      </c>
      <c r="B252" s="14"/>
      <c r="C252" s="14"/>
      <c r="D252" s="14"/>
      <c r="E252" s="14"/>
      <c r="F252" s="14"/>
      <c r="G252" s="21"/>
      <c r="H252" s="7"/>
    </row>
    <row r="253" spans="1:8" ht="12.75">
      <c r="A253" s="14"/>
      <c r="B253" s="14"/>
      <c r="C253" s="14"/>
      <c r="D253" s="14"/>
      <c r="E253" s="14"/>
      <c r="F253" s="14"/>
      <c r="G253" s="21"/>
      <c r="H253" s="7"/>
    </row>
    <row r="254" spans="1:8" ht="15.75">
      <c r="A254" s="16"/>
      <c r="B254" s="14"/>
      <c r="C254" s="14"/>
      <c r="D254" s="14"/>
      <c r="E254" s="14"/>
      <c r="F254" s="14"/>
      <c r="G254" s="21"/>
      <c r="H254" s="7"/>
    </row>
    <row r="255" spans="1:8" ht="15.75">
      <c r="A255" s="16"/>
      <c r="B255" s="14"/>
      <c r="C255" s="14"/>
      <c r="D255" s="14"/>
      <c r="E255" s="14"/>
      <c r="F255" s="14"/>
      <c r="G255" s="21"/>
      <c r="H255" s="7"/>
    </row>
    <row r="256" spans="1:8" ht="15.75">
      <c r="A256" s="16" t="s">
        <v>158</v>
      </c>
      <c r="B256" s="14"/>
      <c r="C256" s="14"/>
      <c r="D256" s="14"/>
      <c r="E256" s="14"/>
      <c r="F256" s="14"/>
      <c r="G256" s="21"/>
      <c r="H256" s="7"/>
    </row>
    <row r="257" spans="1:8" ht="15.75">
      <c r="A257" s="16"/>
      <c r="B257" s="14"/>
      <c r="C257" s="14"/>
      <c r="D257" s="14"/>
      <c r="E257" s="14"/>
      <c r="F257" s="14"/>
      <c r="G257" s="21"/>
      <c r="H257" s="7"/>
    </row>
    <row r="258" spans="1:8" ht="15.75">
      <c r="A258" s="16" t="s">
        <v>25</v>
      </c>
      <c r="B258" s="14"/>
      <c r="C258" s="14"/>
      <c r="D258" s="14"/>
      <c r="E258" s="14"/>
      <c r="F258" s="16" t="s">
        <v>26</v>
      </c>
      <c r="G258" s="21"/>
      <c r="H258" s="7"/>
    </row>
    <row r="259" spans="1:8" ht="15.75">
      <c r="A259" s="16"/>
      <c r="B259" s="14"/>
      <c r="C259" s="14"/>
      <c r="D259" s="14"/>
      <c r="E259" s="14"/>
      <c r="F259" s="14"/>
      <c r="G259" s="21"/>
      <c r="H259" s="7"/>
    </row>
    <row r="260" spans="1:8" ht="15.75">
      <c r="A260" s="16"/>
      <c r="B260" s="14"/>
      <c r="C260" s="14"/>
      <c r="D260" s="14"/>
      <c r="E260" s="14"/>
      <c r="F260" s="14"/>
      <c r="G260" s="21"/>
      <c r="H260" s="7"/>
    </row>
    <row r="261" spans="1:8" ht="15.75">
      <c r="A261" s="16" t="s">
        <v>27</v>
      </c>
      <c r="B261" s="14"/>
      <c r="C261" s="14"/>
      <c r="D261" s="14"/>
      <c r="E261" s="14"/>
      <c r="F261" s="16" t="s">
        <v>27</v>
      </c>
      <c r="G261" s="21"/>
      <c r="H261" s="7"/>
    </row>
    <row r="262" spans="1:8" ht="15.75">
      <c r="A262" s="16" t="s">
        <v>28</v>
      </c>
      <c r="B262" s="14"/>
      <c r="C262" s="14"/>
      <c r="D262" s="14"/>
      <c r="E262" s="14"/>
      <c r="F262" s="16" t="s">
        <v>29</v>
      </c>
      <c r="G262" s="21"/>
      <c r="H262" s="7"/>
    </row>
    <row r="263" spans="1:8" ht="12.75">
      <c r="A263" s="14"/>
      <c r="B263" s="14"/>
      <c r="C263" s="14"/>
      <c r="D263" s="14"/>
      <c r="E263" s="14"/>
      <c r="F263" s="14"/>
      <c r="G263" s="21"/>
      <c r="H263" s="7"/>
    </row>
    <row r="264" spans="7:8" ht="12.75">
      <c r="G264" s="7"/>
      <c r="H264" s="7"/>
    </row>
    <row r="265" spans="7:8" ht="12.75">
      <c r="G265" s="7"/>
      <c r="H265" s="7"/>
    </row>
    <row r="266" spans="7:8" ht="12.75">
      <c r="G266" s="7"/>
      <c r="H266" s="7"/>
    </row>
    <row r="267" spans="7:8" ht="12.75">
      <c r="G267" s="7"/>
      <c r="H267" s="7"/>
    </row>
    <row r="268" spans="7:8" ht="12.75">
      <c r="G268" s="7"/>
      <c r="H268" s="7"/>
    </row>
    <row r="269" spans="7:8" ht="12.75">
      <c r="G269" s="7"/>
      <c r="H269" s="7"/>
    </row>
    <row r="270" spans="7:8" ht="12.75">
      <c r="G270" s="7"/>
      <c r="H270" s="7"/>
    </row>
    <row r="271" spans="7:8" ht="12.75">
      <c r="G271" s="7"/>
      <c r="H271" s="7"/>
    </row>
    <row r="272" spans="7:8" ht="12.75">
      <c r="G272" s="7"/>
      <c r="H272" s="7"/>
    </row>
    <row r="273" spans="7:8" ht="12.75">
      <c r="G273" s="7"/>
      <c r="H273" s="7"/>
    </row>
    <row r="274" spans="7:8" ht="12.75">
      <c r="G274" s="7"/>
      <c r="H274" s="7"/>
    </row>
    <row r="275" spans="7:8" ht="12.75">
      <c r="G275" s="7"/>
      <c r="H275" s="7"/>
    </row>
    <row r="276" spans="7:8" ht="12.75">
      <c r="G276" s="7"/>
      <c r="H276" s="7"/>
    </row>
    <row r="277" spans="7:8" ht="12.75">
      <c r="G277" s="7"/>
      <c r="H277" s="7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  <rowBreaks count="5" manualBreakCount="5">
    <brk id="52" max="6" man="1"/>
    <brk id="94" max="6" man="1"/>
    <brk id="143" max="6" man="1"/>
    <brk id="191" max="6" man="1"/>
    <brk id="2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view="pageBreakPreview" zoomScale="60" zoomScalePageLayoutView="0" workbookViewId="0" topLeftCell="A1">
      <selection activeCell="K69" sqref="K69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159</v>
      </c>
    </row>
    <row r="8" ht="12.75">
      <c r="C8" t="s">
        <v>160</v>
      </c>
    </row>
    <row r="9" ht="12.75">
      <c r="E9" t="s">
        <v>161</v>
      </c>
    </row>
    <row r="11" ht="12.75">
      <c r="E11" t="s">
        <v>162</v>
      </c>
    </row>
    <row r="13" ht="12.75">
      <c r="A13" t="s">
        <v>163</v>
      </c>
    </row>
    <row r="15" ht="12.75">
      <c r="A15" t="s">
        <v>164</v>
      </c>
    </row>
    <row r="16" ht="12.75">
      <c r="A16" t="s">
        <v>165</v>
      </c>
    </row>
    <row r="18" ht="12.75">
      <c r="A18" t="s">
        <v>166</v>
      </c>
    </row>
    <row r="20" ht="12.75">
      <c r="A20" t="s">
        <v>167</v>
      </c>
    </row>
    <row r="22" ht="12.75">
      <c r="A22" t="s">
        <v>168</v>
      </c>
    </row>
    <row r="24" ht="12.75">
      <c r="A24" t="s">
        <v>169</v>
      </c>
    </row>
    <row r="26" ht="12.75">
      <c r="A26" t="s">
        <v>170</v>
      </c>
    </row>
    <row r="28" ht="12.75">
      <c r="A28" t="s">
        <v>171</v>
      </c>
    </row>
    <row r="30" ht="12.75">
      <c r="A30" t="s">
        <v>172</v>
      </c>
    </row>
    <row r="32" ht="12.75">
      <c r="A32" t="s">
        <v>173</v>
      </c>
    </row>
    <row r="34" ht="12.75">
      <c r="A34" t="s">
        <v>174</v>
      </c>
    </row>
    <row r="36" ht="12.75">
      <c r="A36" t="s">
        <v>175</v>
      </c>
    </row>
    <row r="38" ht="12.75">
      <c r="A38" t="s">
        <v>176</v>
      </c>
    </row>
    <row r="40" ht="12.75">
      <c r="A40" t="s">
        <v>177</v>
      </c>
    </row>
    <row r="42" ht="12.75">
      <c r="A42" t="s">
        <v>178</v>
      </c>
    </row>
    <row r="44" ht="12.75">
      <c r="A44" t="s">
        <v>179</v>
      </c>
    </row>
    <row r="46" ht="12.75">
      <c r="A46" t="s">
        <v>180</v>
      </c>
    </row>
    <row r="48" ht="12.75">
      <c r="A48" t="s">
        <v>181</v>
      </c>
    </row>
    <row r="50" ht="12.75">
      <c r="A50" t="s">
        <v>182</v>
      </c>
    </row>
    <row r="52" ht="12.75">
      <c r="A52" t="s">
        <v>183</v>
      </c>
    </row>
    <row r="53" ht="12.75">
      <c r="A53" t="s">
        <v>184</v>
      </c>
    </row>
    <row r="55" ht="12.75">
      <c r="A55" t="s">
        <v>185</v>
      </c>
    </row>
    <row r="57" ht="12.75">
      <c r="A57" t="s">
        <v>186</v>
      </c>
    </row>
    <row r="59" spans="1:4" ht="12.75">
      <c r="A59" t="s">
        <v>187</v>
      </c>
      <c r="D59" s="54">
        <v>5119</v>
      </c>
    </row>
    <row r="60" spans="1:4" ht="12.75">
      <c r="A60" t="s">
        <v>188</v>
      </c>
      <c r="D60" s="54">
        <v>1990</v>
      </c>
    </row>
    <row r="61" spans="1:4" ht="12.75">
      <c r="A61" t="s">
        <v>189</v>
      </c>
      <c r="D61" s="54">
        <v>6164</v>
      </c>
    </row>
    <row r="62" spans="1:4" ht="12.75">
      <c r="A62" t="s">
        <v>190</v>
      </c>
      <c r="D62" s="54">
        <v>22398</v>
      </c>
    </row>
    <row r="64" spans="2:4" ht="12.75">
      <c r="B64" t="s">
        <v>191</v>
      </c>
      <c r="D64" s="54">
        <v>35671</v>
      </c>
    </row>
    <row r="66" ht="12.75">
      <c r="A66" t="s">
        <v>192</v>
      </c>
    </row>
    <row r="67" ht="12.75">
      <c r="A67" t="s">
        <v>193</v>
      </c>
    </row>
    <row r="69" ht="12.75">
      <c r="A69" t="s">
        <v>194</v>
      </c>
    </row>
    <row r="71" ht="12.75">
      <c r="A71" t="s">
        <v>195</v>
      </c>
    </row>
    <row r="73" ht="12.75">
      <c r="A73" t="s">
        <v>196</v>
      </c>
    </row>
    <row r="75" ht="12.75">
      <c r="A75" t="s">
        <v>197</v>
      </c>
    </row>
    <row r="76" ht="12.75">
      <c r="A76" t="s">
        <v>198</v>
      </c>
    </row>
    <row r="78" ht="12.75">
      <c r="A78" t="s">
        <v>199</v>
      </c>
    </row>
    <row r="80" ht="12.75">
      <c r="A80" t="s">
        <v>200</v>
      </c>
    </row>
    <row r="82" spans="2:8" ht="12.75">
      <c r="B82" t="s">
        <v>201</v>
      </c>
      <c r="H82" s="54">
        <v>596721</v>
      </c>
    </row>
    <row r="83" spans="2:8" ht="12.75">
      <c r="B83" t="s">
        <v>202</v>
      </c>
      <c r="H83" s="54">
        <v>122123</v>
      </c>
    </row>
    <row r="84" spans="2:8" ht="12.75">
      <c r="B84" t="s">
        <v>203</v>
      </c>
      <c r="H84" s="54">
        <v>6618</v>
      </c>
    </row>
    <row r="85" spans="6:8" ht="12.75">
      <c r="F85" t="s">
        <v>191</v>
      </c>
      <c r="H85" s="54">
        <v>725462</v>
      </c>
    </row>
    <row r="87" ht="12.75">
      <c r="A87" t="s">
        <v>204</v>
      </c>
    </row>
    <row r="89" ht="12.75">
      <c r="A89" t="s">
        <v>205</v>
      </c>
    </row>
    <row r="91" ht="12.75">
      <c r="A91" t="s">
        <v>206</v>
      </c>
    </row>
    <row r="92" ht="12.75">
      <c r="A92" t="s">
        <v>207</v>
      </c>
    </row>
    <row r="93" ht="12.75">
      <c r="A93" t="s">
        <v>208</v>
      </c>
    </row>
    <row r="95" ht="12.75">
      <c r="A95" t="s">
        <v>209</v>
      </c>
    </row>
    <row r="97" ht="12.75">
      <c r="A97" t="s">
        <v>210</v>
      </c>
    </row>
    <row r="98" ht="12.75">
      <c r="A98" t="s">
        <v>211</v>
      </c>
    </row>
    <row r="99" ht="12.75">
      <c r="A99" t="s">
        <v>212</v>
      </c>
    </row>
    <row r="100" ht="12.75">
      <c r="A100" t="s">
        <v>213</v>
      </c>
    </row>
    <row r="102" ht="12.75">
      <c r="A102" t="s">
        <v>214</v>
      </c>
    </row>
    <row r="104" spans="2:8" ht="12.75">
      <c r="B104" t="s">
        <v>215</v>
      </c>
      <c r="H104" s="54">
        <v>202752</v>
      </c>
    </row>
    <row r="105" spans="2:8" ht="12.75">
      <c r="B105" t="s">
        <v>216</v>
      </c>
      <c r="H105" s="54">
        <v>127235</v>
      </c>
    </row>
    <row r="107" ht="12.75">
      <c r="A107" t="s">
        <v>217</v>
      </c>
    </row>
    <row r="109" ht="12.75">
      <c r="A109" t="s">
        <v>218</v>
      </c>
    </row>
    <row r="110" ht="12.75">
      <c r="A110" t="s">
        <v>219</v>
      </c>
    </row>
    <row r="112" ht="12.75">
      <c r="A112" t="s">
        <v>158</v>
      </c>
    </row>
    <row r="114" spans="1:7" ht="12.75">
      <c r="A114" t="s">
        <v>25</v>
      </c>
      <c r="G114" t="s">
        <v>26</v>
      </c>
    </row>
    <row r="116" spans="1:7" ht="12.75">
      <c r="A116" t="s">
        <v>27</v>
      </c>
      <c r="G116" t="s">
        <v>27</v>
      </c>
    </row>
    <row r="117" spans="1:7" ht="12.75">
      <c r="A117" t="s">
        <v>28</v>
      </c>
      <c r="G117" t="s">
        <v>220</v>
      </c>
    </row>
  </sheetData>
  <sheetProtection/>
  <printOptions/>
  <pageMargins left="0.75" right="0.75" top="1" bottom="1" header="0.5" footer="0.5"/>
  <pageSetup horizontalDpi="600" verticalDpi="600" orientation="portrait" paperSize="9" r:id="rId1"/>
  <rowBreaks count="2" manualBreakCount="2">
    <brk id="49" max="255" man="1"/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60" zoomScalePageLayoutView="0" workbookViewId="0" topLeftCell="A1">
      <selection activeCell="L28" sqref="L28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159</v>
      </c>
    </row>
    <row r="7" ht="12.75">
      <c r="C7" t="s">
        <v>160</v>
      </c>
    </row>
    <row r="8" ht="12.75">
      <c r="E8" t="s">
        <v>221</v>
      </c>
    </row>
    <row r="10" ht="12.75">
      <c r="E10" t="s">
        <v>222</v>
      </c>
    </row>
    <row r="12" ht="12.75">
      <c r="A12" t="s">
        <v>223</v>
      </c>
    </row>
    <row r="14" ht="12.75">
      <c r="A14" t="s">
        <v>224</v>
      </c>
    </row>
    <row r="15" ht="12.75">
      <c r="A15" t="s">
        <v>225</v>
      </c>
    </row>
    <row r="17" ht="12.75">
      <c r="A17" t="s">
        <v>226</v>
      </c>
    </row>
    <row r="19" spans="1:9" ht="12.75">
      <c r="A19" t="s">
        <v>227</v>
      </c>
      <c r="I19" s="54">
        <v>663202</v>
      </c>
    </row>
    <row r="20" spans="1:9" ht="12.75">
      <c r="A20" t="s">
        <v>228</v>
      </c>
      <c r="I20" s="54">
        <v>8556158</v>
      </c>
    </row>
    <row r="21" ht="12.75">
      <c r="A21" t="s">
        <v>229</v>
      </c>
    </row>
    <row r="22" spans="1:9" ht="12.75">
      <c r="A22" t="s">
        <v>230</v>
      </c>
      <c r="I22" s="54">
        <v>160489</v>
      </c>
    </row>
    <row r="23" spans="1:9" ht="12.75">
      <c r="A23" t="s">
        <v>231</v>
      </c>
      <c r="I23" s="54">
        <v>8263434</v>
      </c>
    </row>
    <row r="25" spans="1:9" ht="12.75">
      <c r="A25" t="s">
        <v>232</v>
      </c>
      <c r="B25" t="s">
        <v>233</v>
      </c>
      <c r="I25" s="54">
        <v>6908105</v>
      </c>
    </row>
    <row r="26" spans="1:9" ht="12.75">
      <c r="A26" t="s">
        <v>232</v>
      </c>
      <c r="B26" t="s">
        <v>202</v>
      </c>
      <c r="I26" s="54">
        <v>1355107</v>
      </c>
    </row>
    <row r="27" spans="1:9" ht="12.75">
      <c r="A27" t="s">
        <v>232</v>
      </c>
      <c r="B27" t="s">
        <v>234</v>
      </c>
      <c r="I27">
        <v>222</v>
      </c>
    </row>
    <row r="28" spans="1:9" ht="12.75">
      <c r="A28" t="s">
        <v>22</v>
      </c>
      <c r="B28" t="s">
        <v>235</v>
      </c>
      <c r="I28" s="54">
        <v>132235</v>
      </c>
    </row>
    <row r="30" ht="12.75">
      <c r="A30" t="s">
        <v>236</v>
      </c>
    </row>
    <row r="32" spans="1:9" ht="12.75">
      <c r="A32" t="s">
        <v>237</v>
      </c>
      <c r="I32" s="54">
        <v>8493897</v>
      </c>
    </row>
    <row r="33" ht="12.75">
      <c r="A33" t="s">
        <v>229</v>
      </c>
    </row>
    <row r="34" spans="2:9" ht="12.75">
      <c r="B34" t="s">
        <v>238</v>
      </c>
      <c r="I34" s="54">
        <v>149917</v>
      </c>
    </row>
    <row r="35" spans="2:9" ht="12.75">
      <c r="B35" t="s">
        <v>239</v>
      </c>
      <c r="I35" s="54">
        <v>8211745</v>
      </c>
    </row>
    <row r="37" spans="3:9" ht="12.75">
      <c r="C37" t="s">
        <v>240</v>
      </c>
      <c r="I37" s="54">
        <v>6861781</v>
      </c>
    </row>
    <row r="38" spans="3:9" ht="12.75">
      <c r="C38" t="s">
        <v>241</v>
      </c>
      <c r="I38" s="54">
        <v>1349742</v>
      </c>
    </row>
    <row r="39" spans="3:9" ht="12.75">
      <c r="C39" t="s">
        <v>242</v>
      </c>
      <c r="I39">
        <v>222</v>
      </c>
    </row>
    <row r="41" ht="12.75">
      <c r="C41" t="s">
        <v>49</v>
      </c>
    </row>
    <row r="42" spans="1:9" ht="12.75">
      <c r="A42" t="s">
        <v>243</v>
      </c>
      <c r="I42" s="54">
        <v>132235</v>
      </c>
    </row>
    <row r="45" ht="12.75">
      <c r="A45" t="s">
        <v>244</v>
      </c>
    </row>
    <row r="47" spans="1:9" ht="12.75">
      <c r="A47" t="s">
        <v>245</v>
      </c>
      <c r="I47" s="54">
        <v>725463</v>
      </c>
    </row>
    <row r="48" spans="1:9" ht="12.75">
      <c r="A48" t="s">
        <v>246</v>
      </c>
      <c r="I48" s="54">
        <v>51501</v>
      </c>
    </row>
    <row r="51" ht="12.75">
      <c r="A51" t="s">
        <v>247</v>
      </c>
    </row>
    <row r="53" spans="1:9" ht="12.75">
      <c r="A53" t="s">
        <v>248</v>
      </c>
      <c r="I53" s="54">
        <v>673962</v>
      </c>
    </row>
    <row r="54" spans="1:9" ht="12.75">
      <c r="A54" t="s">
        <v>249</v>
      </c>
      <c r="I54" s="54">
        <v>11665</v>
      </c>
    </row>
    <row r="55" spans="1:9" ht="12.75">
      <c r="A55" t="s">
        <v>250</v>
      </c>
      <c r="I55" s="54">
        <v>662297</v>
      </c>
    </row>
    <row r="58" ht="12.75">
      <c r="A58" t="s">
        <v>158</v>
      </c>
    </row>
    <row r="61" spans="1:7" ht="12.75">
      <c r="A61" t="s">
        <v>25</v>
      </c>
      <c r="G61" t="s">
        <v>26</v>
      </c>
    </row>
    <row r="64" spans="1:7" ht="12.75">
      <c r="A64" t="s">
        <v>27</v>
      </c>
      <c r="G64" t="s">
        <v>27</v>
      </c>
    </row>
    <row r="65" spans="1:7" ht="12.75">
      <c r="A65" t="s">
        <v>28</v>
      </c>
      <c r="G65" t="s">
        <v>251</v>
      </c>
    </row>
  </sheetData>
  <sheetProtection/>
  <printOptions/>
  <pageMargins left="0.75" right="0.75" top="1" bottom="1" header="0.5" footer="0.5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60" zoomScalePageLayoutView="0" workbookViewId="0" topLeftCell="A1">
      <selection activeCell="A33" sqref="A33"/>
    </sheetView>
  </sheetViews>
  <sheetFormatPr defaultColWidth="9.140625" defaultRowHeight="12.75"/>
  <cols>
    <col min="1" max="1" width="89.421875" style="0" customWidth="1"/>
  </cols>
  <sheetData>
    <row r="1" ht="17.25" customHeight="1">
      <c r="A1" s="55" t="s">
        <v>252</v>
      </c>
    </row>
    <row r="2" ht="21" customHeight="1">
      <c r="A2" s="55" t="s">
        <v>253</v>
      </c>
    </row>
    <row r="3" ht="17.25" customHeight="1">
      <c r="A3" s="55" t="s">
        <v>254</v>
      </c>
    </row>
    <row r="4" ht="20.25" customHeight="1">
      <c r="A4" s="55" t="s">
        <v>255</v>
      </c>
    </row>
    <row r="5" ht="21" customHeight="1">
      <c r="A5" s="55" t="s">
        <v>256</v>
      </c>
    </row>
    <row r="6" ht="24" customHeight="1">
      <c r="A6" s="55" t="s">
        <v>79</v>
      </c>
    </row>
    <row r="7" ht="15.75">
      <c r="A7" s="1"/>
    </row>
    <row r="8" ht="15.75">
      <c r="A8" s="56"/>
    </row>
    <row r="9" ht="15.75">
      <c r="A9" s="56"/>
    </row>
    <row r="10" ht="15.75">
      <c r="A10" s="57" t="s">
        <v>160</v>
      </c>
    </row>
    <row r="11" ht="15.75">
      <c r="A11" s="57" t="s">
        <v>257</v>
      </c>
    </row>
    <row r="12" ht="15.75">
      <c r="A12" s="57"/>
    </row>
    <row r="13" ht="15.75">
      <c r="A13" s="57"/>
    </row>
    <row r="14" ht="15.75">
      <c r="A14" s="57" t="s">
        <v>258</v>
      </c>
    </row>
    <row r="15" ht="15.75">
      <c r="A15" s="57"/>
    </row>
    <row r="16" ht="15.75">
      <c r="A16" s="57"/>
    </row>
    <row r="17" ht="15.75">
      <c r="A17" s="57"/>
    </row>
    <row r="18" ht="15.75">
      <c r="A18" s="56"/>
    </row>
    <row r="19" ht="15.75">
      <c r="A19" s="58" t="s">
        <v>163</v>
      </c>
    </row>
    <row r="20" ht="15.75">
      <c r="A20" s="56"/>
    </row>
    <row r="21" ht="15.75">
      <c r="A21" s="56" t="s">
        <v>259</v>
      </c>
    </row>
    <row r="22" ht="15.75">
      <c r="A22" s="56"/>
    </row>
    <row r="23" ht="15.75">
      <c r="A23" s="58" t="s">
        <v>260</v>
      </c>
    </row>
    <row r="24" ht="15.75">
      <c r="A24" s="56"/>
    </row>
    <row r="25" ht="15.75">
      <c r="A25" s="56" t="s">
        <v>263</v>
      </c>
    </row>
    <row r="26" ht="12.75">
      <c r="A26" s="59" t="s">
        <v>261</v>
      </c>
    </row>
    <row r="27" ht="15.75">
      <c r="A27" s="56" t="s">
        <v>262</v>
      </c>
    </row>
    <row r="28" ht="15.75">
      <c r="A28" s="56"/>
    </row>
    <row r="29" ht="15.75">
      <c r="A29" s="56"/>
    </row>
    <row r="30" ht="15.75">
      <c r="A30" s="56"/>
    </row>
    <row r="31" ht="15.75">
      <c r="A31" s="56"/>
    </row>
    <row r="32" ht="15.75">
      <c r="A32" s="56" t="s">
        <v>158</v>
      </c>
    </row>
    <row r="33" ht="15.75">
      <c r="A33" s="56"/>
    </row>
    <row r="34" ht="15.75">
      <c r="A34" s="56"/>
    </row>
    <row r="35" ht="15.75">
      <c r="A35" s="56"/>
    </row>
    <row r="36" ht="15.75">
      <c r="A36" s="56"/>
    </row>
    <row r="37" spans="1:7" ht="15.75">
      <c r="A37" s="56" t="s">
        <v>264</v>
      </c>
      <c r="G37" s="56"/>
    </row>
    <row r="38" ht="15.75">
      <c r="A38" s="56"/>
    </row>
    <row r="39" ht="15.75">
      <c r="A39" s="56"/>
    </row>
    <row r="40" spans="1:7" ht="15.75">
      <c r="A40" s="56" t="s">
        <v>265</v>
      </c>
      <c r="G40" s="56"/>
    </row>
    <row r="41" spans="1:7" ht="15.75">
      <c r="A41" s="56" t="s">
        <v>266</v>
      </c>
      <c r="G41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2"/>
  <sheetViews>
    <sheetView tabSelected="1" view="pageBreakPreview" zoomScaleSheetLayoutView="100" zoomScalePageLayoutView="0" workbookViewId="0" topLeftCell="A10">
      <selection activeCell="A45" sqref="A45"/>
    </sheetView>
  </sheetViews>
  <sheetFormatPr defaultColWidth="9.140625" defaultRowHeight="12.75"/>
  <cols>
    <col min="1" max="1" width="91.8515625" style="0" customWidth="1"/>
  </cols>
  <sheetData>
    <row r="1" ht="18.75" customHeight="1">
      <c r="A1" s="55" t="s">
        <v>252</v>
      </c>
    </row>
    <row r="2" ht="21.75" customHeight="1">
      <c r="A2" s="55" t="s">
        <v>253</v>
      </c>
    </row>
    <row r="3" ht="18.75" customHeight="1">
      <c r="A3" s="55" t="s">
        <v>254</v>
      </c>
    </row>
    <row r="4" ht="18.75" customHeight="1">
      <c r="A4" s="55" t="s">
        <v>255</v>
      </c>
    </row>
    <row r="5" ht="20.25" customHeight="1">
      <c r="A5" s="55" t="s">
        <v>256</v>
      </c>
    </row>
    <row r="6" ht="19.5" customHeight="1">
      <c r="A6" s="55" t="s">
        <v>79</v>
      </c>
    </row>
    <row r="7" ht="12.75">
      <c r="A7" s="60"/>
    </row>
    <row r="8" ht="12.75">
      <c r="A8" s="60"/>
    </row>
    <row r="9" ht="15.75">
      <c r="A9" s="56"/>
    </row>
    <row r="10" ht="15.75">
      <c r="A10" s="57" t="s">
        <v>160</v>
      </c>
    </row>
    <row r="11" ht="15.75">
      <c r="A11" s="57" t="s">
        <v>257</v>
      </c>
    </row>
    <row r="12" ht="15.75">
      <c r="A12" s="57"/>
    </row>
    <row r="13" ht="15.75">
      <c r="A13" s="57"/>
    </row>
    <row r="14" ht="15.75">
      <c r="A14" s="57" t="s">
        <v>267</v>
      </c>
    </row>
    <row r="15" ht="15.75">
      <c r="A15" s="57"/>
    </row>
    <row r="16" ht="15.75">
      <c r="A16" s="56"/>
    </row>
    <row r="17" ht="15.75">
      <c r="A17" s="58" t="s">
        <v>268</v>
      </c>
    </row>
    <row r="18" ht="15.75">
      <c r="A18" s="56"/>
    </row>
    <row r="19" ht="15.75">
      <c r="A19" s="56" t="s">
        <v>269</v>
      </c>
    </row>
    <row r="20" ht="15.75">
      <c r="A20" s="56" t="s">
        <v>270</v>
      </c>
    </row>
    <row r="21" ht="15.75">
      <c r="A21" s="56"/>
    </row>
    <row r="22" ht="15.75">
      <c r="A22" s="56"/>
    </row>
    <row r="23" ht="15.75">
      <c r="A23" s="58" t="s">
        <v>271</v>
      </c>
    </row>
    <row r="24" ht="15.75">
      <c r="A24" s="56"/>
    </row>
    <row r="25" ht="15.75">
      <c r="A25" s="56" t="s">
        <v>274</v>
      </c>
    </row>
    <row r="26" ht="15.75">
      <c r="A26" s="56" t="s">
        <v>273</v>
      </c>
    </row>
    <row r="27" ht="15.75">
      <c r="A27" s="56"/>
    </row>
    <row r="28" ht="15.75">
      <c r="A28" s="56"/>
    </row>
    <row r="29" ht="15.75">
      <c r="A29" s="58" t="s">
        <v>272</v>
      </c>
    </row>
    <row r="30" ht="15.75">
      <c r="A30" s="56" t="s">
        <v>276</v>
      </c>
    </row>
    <row r="31" ht="15.75">
      <c r="A31" s="56" t="s">
        <v>275</v>
      </c>
    </row>
    <row r="32" ht="15.75">
      <c r="A32" s="56"/>
    </row>
    <row r="33" ht="15.75">
      <c r="A33" s="56"/>
    </row>
    <row r="34" ht="15.75">
      <c r="A34" s="56" t="s">
        <v>158</v>
      </c>
    </row>
    <row r="35" ht="15.75">
      <c r="A35" s="56"/>
    </row>
    <row r="38" ht="15.75">
      <c r="A38" s="56" t="s">
        <v>264</v>
      </c>
    </row>
    <row r="39" ht="15.75">
      <c r="A39" s="56"/>
    </row>
    <row r="40" ht="15.75">
      <c r="A40" s="56"/>
    </row>
    <row r="41" ht="15.75">
      <c r="A41" s="56" t="s">
        <v>265</v>
      </c>
    </row>
    <row r="42" ht="15.75">
      <c r="A42" s="56" t="s">
        <v>266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Sara Filiplić</cp:lastModifiedBy>
  <cp:lastPrinted>2018-01-30T10:52:13Z</cp:lastPrinted>
  <dcterms:created xsi:type="dcterms:W3CDTF">1996-10-14T23:33:28Z</dcterms:created>
  <dcterms:modified xsi:type="dcterms:W3CDTF">2018-02-06T08:51:51Z</dcterms:modified>
  <cp:category/>
  <cp:version/>
  <cp:contentType/>
  <cp:contentStatus/>
</cp:coreProperties>
</file>